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5" activeTab="0"/>
  </bookViews>
  <sheets>
    <sheet name="AFFLUENZA REFERENDUM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<sst xmlns="http://schemas.openxmlformats.org/spreadsheetml/2006/main" count="21" uniqueCount="13">
  <si>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REFERENDUM CONFERMATIVO 20 E 21 SETTEMBRE 2020</t>
  </si>
  <si>
    <t>SEZIONE</t>
  </si>
  <si>
    <t>NUMERO ELETTORI</t>
  </si>
  <si>
    <t>ore 12</t>
  </si>
  <si>
    <t xml:space="preserve"> ore 19</t>
  </si>
  <si>
    <t xml:space="preserve">ore 23 </t>
  </si>
  <si>
    <t>Ore 15 del 21.09.2020</t>
  </si>
  <si>
    <t>maschi</t>
  </si>
  <si>
    <t>femmine</t>
  </si>
  <si>
    <t xml:space="preserve">totale </t>
  </si>
  <si>
    <t xml:space="preserve">votanti </t>
  </si>
  <si>
    <t>%</t>
  </si>
  <si>
    <t>TOTALI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</si>
</sst>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_-;\-* #,##0_-;_-* \-_-;_-@_-"/>
    <numFmt numFmtId="166" formatCode="#,##0_ ;\-#,##0\ "/>
    <numFmt numFmtId="167" formatCode="0"/>
    <numFmt numFmtId="168" formatCode="0%"/>
    <numFmt numFmtId="169" formatCode="0.0%"/>
    <numFmt numFmtId="170" formatCode="0.00%"/>
  </numFmts>
  <fonts count="6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4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6" fontId="0" fillId="0" borderId="5" xfId="16" applyNumberFormat="1" applyFont="1" applyFill="1" applyBorder="1" applyAlignment="1" applyProtection="1">
      <alignment horizontal="center"/>
      <protection/>
    </xf>
    <xf numFmtId="167" fontId="4" fillId="0" borderId="5" xfId="16" applyNumberFormat="1" applyFont="1" applyFill="1" applyBorder="1" applyAlignment="1" applyProtection="1">
      <alignment horizontal="right"/>
      <protection/>
    </xf>
    <xf numFmtId="167" fontId="5" fillId="0" borderId="5" xfId="16" applyNumberFormat="1" applyFont="1" applyFill="1" applyBorder="1" applyAlignment="1" applyProtection="1">
      <alignment horizontal="right"/>
      <protection/>
    </xf>
    <xf numFmtId="167" fontId="4" fillId="2" borderId="5" xfId="16" applyNumberFormat="1" applyFont="1" applyFill="1" applyBorder="1" applyAlignment="1" applyProtection="1">
      <alignment horizontal="right"/>
      <protection/>
    </xf>
    <xf numFmtId="167" fontId="0" fillId="0" borderId="5" xfId="16" applyNumberFormat="1" applyFont="1" applyFill="1" applyBorder="1" applyAlignment="1" applyProtection="1">
      <alignment horizontal="right"/>
      <protection/>
    </xf>
    <xf numFmtId="169" fontId="0" fillId="2" borderId="5" xfId="19" applyNumberFormat="1" applyFont="1" applyFill="1" applyBorder="1" applyAlignment="1" applyProtection="1">
      <alignment horizontal="right"/>
      <protection/>
    </xf>
    <xf numFmtId="164" fontId="0" fillId="0" borderId="5" xfId="19" applyNumberFormat="1" applyFont="1" applyFill="1" applyBorder="1" applyAlignment="1" applyProtection="1">
      <alignment horizontal="right"/>
      <protection/>
    </xf>
    <xf numFmtId="167" fontId="0" fillId="2" borderId="5" xfId="16" applyNumberFormat="1" applyFont="1" applyFill="1" applyBorder="1" applyAlignment="1" applyProtection="1">
      <alignment horizontal="right"/>
      <protection/>
    </xf>
    <xf numFmtId="169" fontId="0" fillId="2" borderId="6" xfId="19" applyNumberFormat="1" applyFont="1" applyFill="1" applyBorder="1" applyAlignment="1" applyProtection="1">
      <alignment horizontal="right"/>
      <protection/>
    </xf>
    <xf numFmtId="167" fontId="4" fillId="2" borderId="3" xfId="0" applyNumberFormat="1" applyFont="1" applyFill="1" applyBorder="1" applyAlignment="1">
      <alignment horizontal="right"/>
    </xf>
    <xf numFmtId="167" fontId="5" fillId="2" borderId="3" xfId="0" applyNumberFormat="1" applyFont="1" applyFill="1" applyBorder="1" applyAlignment="1">
      <alignment horizontal="right"/>
    </xf>
    <xf numFmtId="167" fontId="0" fillId="2" borderId="3" xfId="0" applyNumberFormat="1" applyFont="1" applyFill="1" applyBorder="1" applyAlignment="1">
      <alignment horizontal="right"/>
    </xf>
    <xf numFmtId="169" fontId="0" fillId="2" borderId="7" xfId="19" applyNumberFormat="1" applyFont="1" applyFill="1" applyBorder="1" applyAlignment="1" applyProtection="1">
      <alignment horizontal="right"/>
      <protection/>
    </xf>
    <xf numFmtId="170" fontId="0" fillId="2" borderId="3" xfId="19" applyNumberFormat="1" applyFill="1" applyBorder="1" applyAlignment="1" applyProtection="1">
      <alignment/>
      <protection/>
    </xf>
    <xf numFmtId="169" fontId="0" fillId="2" borderId="3" xfId="19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O23"/>
  <sheetViews>
    <sheetView tabSelected="1" workbookViewId="0" topLeftCell="A1">
      <selection activeCell="M22" sqref="M22"/>
    </sheetView>
  </sheetViews>
  <sheetFormatPr defaultColWidth="9.140625" defaultRowHeight="12.75"/>
  <cols>
    <col min="2" max="6" width="9.421875" style="0" customWidth="1"/>
    <col min="7" max="7" width="12.421875" style="0" customWidth="1"/>
    <col min="8" max="15" width="9.421875" style="0" customWidth="1"/>
  </cols>
  <sheetData>
    <row r="4" spans="2:11" ht="12.75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</row>
    <row r="6" ht="12.75">
      <c r="D6" s="2"/>
    </row>
    <row r="9" spans="2:15" s="3" customFormat="1" ht="17.25" customHeight="1">
      <c r="B9" s="4" t="s">
        <v>1</v>
      </c>
      <c r="C9" s="5" t="s">
        <v>2</v>
      </c>
      <c r="D9" s="5"/>
      <c r="E9" s="5"/>
      <c r="F9" s="6" t="s">
        <v>3</v>
      </c>
      <c r="G9" s="6"/>
      <c r="H9" s="6" t="s">
        <v>4</v>
      </c>
      <c r="I9" s="6"/>
      <c r="J9" s="6" t="s">
        <v>5</v>
      </c>
      <c r="K9" s="6"/>
      <c r="L9" s="6" t="s">
        <v>6</v>
      </c>
      <c r="M9" s="6"/>
      <c r="N9" s="6"/>
      <c r="O9" s="6"/>
    </row>
    <row r="10" spans="2:15" s="7" customFormat="1" ht="12.75">
      <c r="B10" s="8"/>
      <c r="C10" s="9" t="s">
        <v>7</v>
      </c>
      <c r="D10" s="10" t="s">
        <v>8</v>
      </c>
      <c r="E10" s="6" t="s">
        <v>9</v>
      </c>
      <c r="F10" s="6" t="s">
        <v>10</v>
      </c>
      <c r="G10" s="6" t="s">
        <v>11</v>
      </c>
      <c r="H10" s="6" t="s">
        <v>10</v>
      </c>
      <c r="I10" s="6" t="s">
        <v>11</v>
      </c>
      <c r="J10" s="6" t="s">
        <v>10</v>
      </c>
      <c r="K10" s="6" t="s">
        <v>11</v>
      </c>
      <c r="L10" s="9" t="s">
        <v>7</v>
      </c>
      <c r="M10" s="10" t="s">
        <v>8</v>
      </c>
      <c r="N10" s="6" t="s">
        <v>9</v>
      </c>
      <c r="O10" s="6" t="s">
        <v>11</v>
      </c>
    </row>
    <row r="11" spans="2:15" ht="12.75">
      <c r="B11" s="11">
        <v>1</v>
      </c>
      <c r="C11" s="12">
        <v>429</v>
      </c>
      <c r="D11" s="13">
        <v>450</v>
      </c>
      <c r="E11" s="14">
        <f>SUM(C11:D11)</f>
        <v>879</v>
      </c>
      <c r="F11" s="15">
        <v>125</v>
      </c>
      <c r="G11" s="16">
        <f>(F11/E11)</f>
        <v>0.1422070534698521</v>
      </c>
      <c r="H11" s="15">
        <v>327</v>
      </c>
      <c r="I11" s="16">
        <f>(H11/E11)</f>
        <v>0.3720136518771331</v>
      </c>
      <c r="J11" s="17">
        <v>420</v>
      </c>
      <c r="K11" s="16">
        <f>(J11/E11)</f>
        <v>0.4778156996587031</v>
      </c>
      <c r="L11" s="12">
        <v>288</v>
      </c>
      <c r="M11" s="13">
        <v>291</v>
      </c>
      <c r="N11" s="18">
        <f>SUM(L11:M11)</f>
        <v>579</v>
      </c>
      <c r="O11" s="19">
        <f>(N11/E11)</f>
        <v>0.658703071672355</v>
      </c>
    </row>
    <row r="12" spans="2:15" ht="12.75">
      <c r="B12" s="11">
        <v>2</v>
      </c>
      <c r="C12" s="12">
        <v>407</v>
      </c>
      <c r="D12" s="13">
        <v>456</v>
      </c>
      <c r="E12" s="14">
        <f>SUM(C12:D12)</f>
        <v>863</v>
      </c>
      <c r="F12" s="15">
        <v>123</v>
      </c>
      <c r="G12" s="16">
        <f>(F12/E12)</f>
        <v>0.1425260718424102</v>
      </c>
      <c r="H12" s="15">
        <v>294</v>
      </c>
      <c r="I12" s="16">
        <f>(H12/E12)</f>
        <v>0.3406720741599073</v>
      </c>
      <c r="J12" s="17">
        <v>418</v>
      </c>
      <c r="K12" s="16">
        <f>(J12/E12)</f>
        <v>0.4843568945538818</v>
      </c>
      <c r="L12" s="12">
        <v>293</v>
      </c>
      <c r="M12" s="13">
        <v>322</v>
      </c>
      <c r="N12" s="18">
        <f>SUM(L12:M12)</f>
        <v>615</v>
      </c>
      <c r="O12" s="19">
        <f>(N12/E12)</f>
        <v>0.712630359212051</v>
      </c>
    </row>
    <row r="13" spans="2:15" ht="12.75">
      <c r="B13" s="11">
        <v>3</v>
      </c>
      <c r="C13" s="12">
        <v>221</v>
      </c>
      <c r="D13" s="13">
        <v>233</v>
      </c>
      <c r="E13" s="14">
        <f>SUM(C13:D13)</f>
        <v>454</v>
      </c>
      <c r="F13" s="15">
        <v>51</v>
      </c>
      <c r="G13" s="16">
        <f>(F13/E13)</f>
        <v>0.11233480176211454</v>
      </c>
      <c r="H13" s="15">
        <v>111</v>
      </c>
      <c r="I13" s="16">
        <f>(H13/E13)</f>
        <v>0.2444933920704846</v>
      </c>
      <c r="J13" s="17">
        <v>157</v>
      </c>
      <c r="K13" s="16">
        <f>(J13/E13)</f>
        <v>0.3458149779735683</v>
      </c>
      <c r="L13" s="12">
        <v>136</v>
      </c>
      <c r="M13" s="13">
        <v>142</v>
      </c>
      <c r="N13" s="18">
        <f>SUM(L13:M13)</f>
        <v>278</v>
      </c>
      <c r="O13" s="19">
        <f>(N13/E13)</f>
        <v>0.6123348017621145</v>
      </c>
    </row>
    <row r="14" spans="2:15" ht="12.75">
      <c r="B14" s="11">
        <v>4</v>
      </c>
      <c r="C14" s="12">
        <v>138</v>
      </c>
      <c r="D14" s="13">
        <v>131</v>
      </c>
      <c r="E14" s="14">
        <f>SUM(C14:D14)</f>
        <v>269</v>
      </c>
      <c r="F14" s="15">
        <v>32</v>
      </c>
      <c r="G14" s="16">
        <f>(F14/E14)</f>
        <v>0.11895910780669144</v>
      </c>
      <c r="H14" s="15">
        <v>89</v>
      </c>
      <c r="I14" s="16">
        <f>(H14/E14)</f>
        <v>0.3308550185873606</v>
      </c>
      <c r="J14" s="17">
        <v>115</v>
      </c>
      <c r="K14" s="16">
        <f>(J14/E14)</f>
        <v>0.4275092936802974</v>
      </c>
      <c r="L14" s="12">
        <v>90</v>
      </c>
      <c r="M14" s="13">
        <v>89</v>
      </c>
      <c r="N14" s="18">
        <f>SUM(L14:M14)</f>
        <v>179</v>
      </c>
      <c r="O14" s="19">
        <f>(N14/E14)</f>
        <v>0.6654275092936803</v>
      </c>
    </row>
    <row r="15" spans="2:15" ht="12.75">
      <c r="B15" s="11">
        <v>5</v>
      </c>
      <c r="C15" s="12">
        <v>515</v>
      </c>
      <c r="D15" s="13">
        <v>525</v>
      </c>
      <c r="E15" s="14">
        <f>SUM(C15:D15)</f>
        <v>1040</v>
      </c>
      <c r="F15" s="15">
        <v>139</v>
      </c>
      <c r="G15" s="16">
        <f>(F15/E15)</f>
        <v>0.13365384615384615</v>
      </c>
      <c r="H15" s="15">
        <v>344</v>
      </c>
      <c r="I15" s="16">
        <f>(H15/E15)</f>
        <v>0.33076923076923076</v>
      </c>
      <c r="J15" s="17">
        <v>471</v>
      </c>
      <c r="K15" s="16">
        <f>(J15/E15)</f>
        <v>0.4528846153846154</v>
      </c>
      <c r="L15" s="12">
        <v>344</v>
      </c>
      <c r="M15" s="13">
        <v>328</v>
      </c>
      <c r="N15" s="18">
        <f>SUM(L15:M15)</f>
        <v>672</v>
      </c>
      <c r="O15" s="19">
        <f>(N15/E15)</f>
        <v>0.6461538461538462</v>
      </c>
    </row>
    <row r="16" spans="2:15" ht="12.75">
      <c r="B16" s="11">
        <v>6</v>
      </c>
      <c r="C16" s="12">
        <v>433</v>
      </c>
      <c r="D16" s="13">
        <v>439</v>
      </c>
      <c r="E16" s="14">
        <f>SUM(C16:D16)</f>
        <v>872</v>
      </c>
      <c r="F16" s="15">
        <v>138</v>
      </c>
      <c r="G16" s="16">
        <f>(F16/E16)</f>
        <v>0.15825688073394495</v>
      </c>
      <c r="H16" s="15">
        <v>361</v>
      </c>
      <c r="I16" s="16">
        <f>(H16/E16)</f>
        <v>0.4139908256880734</v>
      </c>
      <c r="J16" s="17">
        <v>456</v>
      </c>
      <c r="K16" s="16">
        <f>(J16/E16)</f>
        <v>0.5229357798165137</v>
      </c>
      <c r="L16" s="12">
        <v>303</v>
      </c>
      <c r="M16" s="13">
        <v>287</v>
      </c>
      <c r="N16" s="18">
        <f>SUM(L16:M16)</f>
        <v>590</v>
      </c>
      <c r="O16" s="19">
        <f>(N16/E16)</f>
        <v>0.676605504587156</v>
      </c>
    </row>
    <row r="17" spans="2:15" ht="12.75">
      <c r="B17" s="11">
        <v>7</v>
      </c>
      <c r="C17" s="12">
        <v>376</v>
      </c>
      <c r="D17" s="13">
        <v>400</v>
      </c>
      <c r="E17" s="14">
        <f>SUM(C17:D17)</f>
        <v>776</v>
      </c>
      <c r="F17" s="15">
        <v>123</v>
      </c>
      <c r="G17" s="16">
        <f>(F17/E17)</f>
        <v>0.15850515463917525</v>
      </c>
      <c r="H17" s="15">
        <v>279</v>
      </c>
      <c r="I17" s="16">
        <f>(H17/E17)</f>
        <v>0.3595360824742268</v>
      </c>
      <c r="J17" s="17">
        <v>374</v>
      </c>
      <c r="K17" s="16">
        <f>(J17/E17)</f>
        <v>0.48195876288659795</v>
      </c>
      <c r="L17" s="12">
        <v>258</v>
      </c>
      <c r="M17" s="13">
        <v>255</v>
      </c>
      <c r="N17" s="18">
        <f>SUM(L17:M17)</f>
        <v>513</v>
      </c>
      <c r="O17" s="19">
        <f>(N17/E17)</f>
        <v>0.6610824742268041</v>
      </c>
    </row>
    <row r="18" spans="2:15" ht="12.75">
      <c r="B18" s="11">
        <v>8</v>
      </c>
      <c r="C18" s="12">
        <v>417</v>
      </c>
      <c r="D18" s="13">
        <v>438</v>
      </c>
      <c r="E18" s="14">
        <f>SUM(C18:D18)</f>
        <v>855</v>
      </c>
      <c r="F18" s="15">
        <v>125</v>
      </c>
      <c r="G18" s="16">
        <f>(F18/E18)</f>
        <v>0.14619883040935672</v>
      </c>
      <c r="H18" s="15">
        <v>324</v>
      </c>
      <c r="I18" s="16">
        <f>(H18/E18)</f>
        <v>0.37894736842105264</v>
      </c>
      <c r="J18" s="17">
        <v>413</v>
      </c>
      <c r="K18" s="16">
        <f>(J18/E18)</f>
        <v>0.4830409356725146</v>
      </c>
      <c r="L18" s="12">
        <v>261</v>
      </c>
      <c r="M18" s="13">
        <v>288</v>
      </c>
      <c r="N18" s="18">
        <f>SUM(L18:M18)</f>
        <v>549</v>
      </c>
      <c r="O18" s="19">
        <f>(N18/E18)</f>
        <v>0.6421052631578947</v>
      </c>
    </row>
    <row r="19" spans="2:15" ht="12.75">
      <c r="B19" s="11">
        <v>9</v>
      </c>
      <c r="C19" s="12">
        <v>405</v>
      </c>
      <c r="D19" s="13">
        <v>462</v>
      </c>
      <c r="E19" s="14">
        <f>SUM(C19:D19)</f>
        <v>867</v>
      </c>
      <c r="F19" s="15">
        <v>145</v>
      </c>
      <c r="G19" s="16">
        <f>(F19/E19)</f>
        <v>0.16724336793540945</v>
      </c>
      <c r="H19" s="15">
        <v>347</v>
      </c>
      <c r="I19" s="16">
        <f>(H19/E19)</f>
        <v>0.4002306805074971</v>
      </c>
      <c r="J19" s="17">
        <v>456</v>
      </c>
      <c r="K19" s="16">
        <f>(J19/E19)</f>
        <v>0.5259515570934256</v>
      </c>
      <c r="L19" s="12">
        <v>293</v>
      </c>
      <c r="M19" s="13">
        <v>310</v>
      </c>
      <c r="N19" s="18">
        <f>SUM(L19:M19)</f>
        <v>603</v>
      </c>
      <c r="O19" s="19">
        <f>(N19/E19)</f>
        <v>0.6955017301038062</v>
      </c>
    </row>
    <row r="20" spans="2:15" ht="12.75">
      <c r="B20" s="11">
        <v>10</v>
      </c>
      <c r="C20" s="12">
        <v>433</v>
      </c>
      <c r="D20" s="13">
        <v>450</v>
      </c>
      <c r="E20" s="14">
        <f>SUM(C20:D20)</f>
        <v>883</v>
      </c>
      <c r="F20" s="15">
        <v>130</v>
      </c>
      <c r="G20" s="16">
        <f>(F20/E20)</f>
        <v>0.14722536806342015</v>
      </c>
      <c r="H20" s="15">
        <v>344</v>
      </c>
      <c r="I20" s="16">
        <f>(H20/E20)</f>
        <v>0.3895809739524349</v>
      </c>
      <c r="J20" s="17">
        <v>452</v>
      </c>
      <c r="K20" s="16">
        <f>(J20/E20)</f>
        <v>0.5118912797281994</v>
      </c>
      <c r="L20" s="12">
        <v>297</v>
      </c>
      <c r="M20" s="13">
        <v>307</v>
      </c>
      <c r="N20" s="18">
        <f>SUM(L20:M20)</f>
        <v>604</v>
      </c>
      <c r="O20" s="19">
        <f>(N20/E20)</f>
        <v>0.6840317100792752</v>
      </c>
    </row>
    <row r="21" spans="2:15" ht="12.75">
      <c r="B21" s="11">
        <v>11</v>
      </c>
      <c r="C21" s="12">
        <v>420</v>
      </c>
      <c r="D21" s="13">
        <v>396</v>
      </c>
      <c r="E21" s="14">
        <f>SUM(C21:D21)</f>
        <v>816</v>
      </c>
      <c r="F21" s="15">
        <v>91</v>
      </c>
      <c r="G21" s="16">
        <f>(F21/E21)</f>
        <v>0.11151960784313726</v>
      </c>
      <c r="H21" s="15">
        <v>289</v>
      </c>
      <c r="I21" s="16">
        <f>(H21/E21)</f>
        <v>0.3541666666666667</v>
      </c>
      <c r="J21" s="17">
        <v>371</v>
      </c>
      <c r="K21" s="16">
        <f>(J21/E21)</f>
        <v>0.45465686274509803</v>
      </c>
      <c r="L21" s="12">
        <v>271</v>
      </c>
      <c r="M21" s="13">
        <v>248</v>
      </c>
      <c r="N21" s="18">
        <f>SUM(L21:M21)</f>
        <v>519</v>
      </c>
      <c r="O21" s="19">
        <f>(N21/E21)</f>
        <v>0.6360294117647058</v>
      </c>
    </row>
    <row r="22" spans="2:15" ht="12.75">
      <c r="B22" s="11">
        <v>12</v>
      </c>
      <c r="C22" s="12">
        <v>403</v>
      </c>
      <c r="D22" s="13">
        <v>428</v>
      </c>
      <c r="E22" s="14">
        <f>SUM(C22:D22)</f>
        <v>831</v>
      </c>
      <c r="F22" s="15">
        <v>136</v>
      </c>
      <c r="G22" s="16">
        <f>(F22/E22)</f>
        <v>0.16365824308062576</v>
      </c>
      <c r="H22" s="15">
        <v>327</v>
      </c>
      <c r="I22" s="16">
        <f>(H22/E22)</f>
        <v>0.3935018050541516</v>
      </c>
      <c r="J22" s="17">
        <v>410</v>
      </c>
      <c r="K22" s="16">
        <f>(J22/E22)</f>
        <v>0.49338146811071</v>
      </c>
      <c r="L22" s="12">
        <v>274</v>
      </c>
      <c r="M22" s="13">
        <v>279</v>
      </c>
      <c r="N22" s="18">
        <f>SUM(L22:M22)</f>
        <v>553</v>
      </c>
      <c r="O22" s="19">
        <f>(N22/E22)</f>
        <v>0.6654632972322503</v>
      </c>
    </row>
    <row r="23" spans="2:15" ht="25.5" customHeight="1">
      <c r="B23" s="6" t="s">
        <v>12</v>
      </c>
      <c r="C23" s="20">
        <f>SUM(C11:C22)</f>
        <v>4597</v>
      </c>
      <c r="D23" s="21">
        <f>SUM(D11:D22)</f>
        <v>4808</v>
      </c>
      <c r="E23" s="20">
        <f>SUM(E11:E22)</f>
        <v>9405</v>
      </c>
      <c r="F23" s="22">
        <f>SUM(F11:F22)</f>
        <v>1358</v>
      </c>
      <c r="G23" s="23">
        <f>(F23/E23)</f>
        <v>0.1443912812333865</v>
      </c>
      <c r="H23" s="22">
        <f>SUM(H11:H22)</f>
        <v>3436</v>
      </c>
      <c r="I23" s="23">
        <f>(H23/E23)</f>
        <v>0.36533758639021796</v>
      </c>
      <c r="J23" s="22">
        <f>SUM(J11:J22)</f>
        <v>4513</v>
      </c>
      <c r="K23" s="24">
        <f>(J23/E23)</f>
        <v>0.47985114300903775</v>
      </c>
      <c r="L23" s="20">
        <f>SUM(L11:L22)</f>
        <v>3108</v>
      </c>
      <c r="M23" s="21">
        <f>SUM(M11:M22)</f>
        <v>3146</v>
      </c>
      <c r="N23" s="22">
        <f>SUM(N11:N22)</f>
        <v>6254</v>
      </c>
      <c r="O23" s="25">
        <f>(N23/E23)</f>
        <v>0.6649654439128123</v>
      </c>
    </row>
    <row r="24" ht="12.75" hidden="1"/>
  </sheetData>
  <sheetProtection selectLockedCells="1" selectUnlockedCells="1"/>
  <mergeCells count="6">
    <mergeCell ref="B4:K4"/>
    <mergeCell ref="C9:E9"/>
    <mergeCell ref="F9:G9"/>
    <mergeCell ref="H9:I9"/>
    <mergeCell ref="J9:K9"/>
    <mergeCell ref="L9:O9"/>
  </mergeCells>
  <printOptions/>
  <pageMargins left="0.31527777777777777" right="0.2361111111111111" top="0.8861111111111111" bottom="1.0527777777777778" header="0.5118055555555555" footer="0.7875"/>
  <pageSetup horizontalDpi="300" verticalDpi="300" orientation="landscape" paperSize="9"/>
  <headerFooter alignWithMargins="0"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 g</cp:lastModifiedBy>
  <cp:lastPrinted>2014-05-25T21:20:13Z</cp:lastPrinted>
  <dcterms:created xsi:type="dcterms:W3CDTF">2000-04-13T07:31:05Z</dcterms:created>
  <dcterms:modified xsi:type="dcterms:W3CDTF">2020-09-21T13:25:01Z</dcterms:modified>
  <cp:category/>
  <cp:version/>
  <cp:contentType/>
  <cp:contentStatus/>
  <cp:revision>27</cp:revision>
</cp:coreProperties>
</file>