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595" activeTab="1"/>
  </bookViews>
  <sheets>
    <sheet name="AFFLUENZA COMUNALI 2014" sheetId="1" r:id="rId1"/>
    <sheet name="AFFLUENZE EUROPEE 2014" sheetId="2" r:id="rId2"/>
  </sheets>
  <definedNames/>
  <calcPr fullCalcOnLoad="1"/>
</workbook>
</file>

<file path=xl/sharedStrings.xml><?xml version="1.0" encoding="utf-8"?>
<sst xmlns="http://schemas.openxmlformats.org/spreadsheetml/2006/main" count="36" uniqueCount="13">
  <si>
    <t>maschi</t>
  </si>
  <si>
    <t>femmine</t>
  </si>
  <si>
    <t>NUMERO ELETTORI</t>
  </si>
  <si>
    <t>SEZIONE</t>
  </si>
  <si>
    <t>TOTALI</t>
  </si>
  <si>
    <t>%</t>
  </si>
  <si>
    <t xml:space="preserve">totale </t>
  </si>
  <si>
    <t xml:space="preserve">votanti </t>
  </si>
  <si>
    <t>ELEZIONI EUROPEE   -  AFFLUENZA ALLE URNE DEL 25 MAGGIO 2014</t>
  </si>
  <si>
    <t>ore 12</t>
  </si>
  <si>
    <t xml:space="preserve"> ore 19</t>
  </si>
  <si>
    <t xml:space="preserve">ore 23 </t>
  </si>
  <si>
    <t>ELEZIONI DEL SINDACO E DEL CONSIGLIO COMUNALE  DEL 25 MAGGIO 2014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</si>
</sst>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#,##0_ ;\-#,##0\ "/>
    <numFmt numFmtId="172" formatCode="0.0%"/>
  </numFmts>
  <fonts count="6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" fontId="0" fillId="0" borderId="1" xfId="16" applyNumberFormat="1" applyFont="1" applyBorder="1" applyAlignment="1">
      <alignment horizontal="right"/>
    </xf>
    <xf numFmtId="171" fontId="0" fillId="0" borderId="1" xfId="16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0" fillId="2" borderId="1" xfId="16" applyNumberFormat="1" applyFont="1" applyFill="1" applyBorder="1" applyAlignment="1">
      <alignment horizontal="right"/>
    </xf>
    <xf numFmtId="172" fontId="0" fillId="2" borderId="1" xfId="17" applyNumberFormat="1" applyFont="1" applyFill="1" applyBorder="1" applyAlignment="1">
      <alignment horizontal="right"/>
    </xf>
    <xf numFmtId="172" fontId="0" fillId="2" borderId="2" xfId="17" applyNumberFormat="1" applyFont="1" applyFill="1" applyBorder="1" applyAlignment="1">
      <alignment horizontal="right"/>
    </xf>
    <xf numFmtId="1" fontId="3" fillId="0" borderId="1" xfId="16" applyNumberFormat="1" applyFont="1" applyBorder="1" applyAlignment="1">
      <alignment horizontal="right"/>
    </xf>
    <xf numFmtId="1" fontId="3" fillId="2" borderId="1" xfId="16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5" fillId="0" borderId="1" xfId="16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171" fontId="0" fillId="0" borderId="9" xfId="16" applyNumberFormat="1" applyFont="1" applyBorder="1" applyAlignment="1">
      <alignment horizontal="center"/>
    </xf>
    <xf numFmtId="1" fontId="3" fillId="0" borderId="9" xfId="16" applyNumberFormat="1" applyFont="1" applyBorder="1" applyAlignment="1">
      <alignment horizontal="right"/>
    </xf>
    <xf numFmtId="1" fontId="5" fillId="0" borderId="9" xfId="16" applyNumberFormat="1" applyFont="1" applyBorder="1" applyAlignment="1">
      <alignment horizontal="right"/>
    </xf>
    <xf numFmtId="1" fontId="3" fillId="2" borderId="9" xfId="16" applyNumberFormat="1" applyFont="1" applyFill="1" applyBorder="1" applyAlignment="1">
      <alignment horizontal="right"/>
    </xf>
    <xf numFmtId="1" fontId="0" fillId="0" borderId="9" xfId="16" applyNumberFormat="1" applyFont="1" applyBorder="1" applyAlignment="1">
      <alignment horizontal="right"/>
    </xf>
    <xf numFmtId="172" fontId="0" fillId="2" borderId="9" xfId="17" applyNumberFormat="1" applyFont="1" applyFill="1" applyBorder="1" applyAlignment="1">
      <alignment horizontal="right"/>
    </xf>
    <xf numFmtId="1" fontId="0" fillId="2" borderId="9" xfId="16" applyNumberFormat="1" applyFont="1" applyFill="1" applyBorder="1" applyAlignment="1">
      <alignment horizontal="right"/>
    </xf>
    <xf numFmtId="172" fontId="0" fillId="2" borderId="10" xfId="17" applyNumberFormat="1" applyFont="1" applyFill="1" applyBorder="1" applyAlignment="1">
      <alignment horizontal="right"/>
    </xf>
    <xf numFmtId="1" fontId="3" fillId="2" borderId="8" xfId="0" applyNumberFormat="1" applyFont="1" applyFill="1" applyBorder="1" applyAlignment="1">
      <alignment horizontal="right"/>
    </xf>
    <xf numFmtId="1" fontId="5" fillId="2" borderId="8" xfId="0" applyNumberFormat="1" applyFont="1" applyFill="1" applyBorder="1" applyAlignment="1">
      <alignment horizontal="right"/>
    </xf>
    <xf numFmtId="1" fontId="0" fillId="2" borderId="8" xfId="0" applyNumberFormat="1" applyFont="1" applyFill="1" applyBorder="1" applyAlignment="1">
      <alignment horizontal="right"/>
    </xf>
    <xf numFmtId="172" fontId="0" fillId="2" borderId="11" xfId="17" applyNumberFormat="1" applyFont="1" applyFill="1" applyBorder="1" applyAlignment="1">
      <alignment horizontal="right"/>
    </xf>
    <xf numFmtId="172" fontId="0" fillId="2" borderId="8" xfId="17" applyNumberFormat="1" applyFont="1" applyFill="1" applyBorder="1" applyAlignment="1">
      <alignment horizontal="right"/>
    </xf>
    <xf numFmtId="171" fontId="0" fillId="0" borderId="12" xfId="16" applyNumberFormat="1" applyFont="1" applyBorder="1" applyAlignment="1">
      <alignment horizontal="center"/>
    </xf>
    <xf numFmtId="172" fontId="0" fillId="2" borderId="13" xfId="17" applyNumberFormat="1" applyFont="1" applyFill="1" applyBorder="1" applyAlignment="1">
      <alignment horizontal="right"/>
    </xf>
    <xf numFmtId="171" fontId="0" fillId="0" borderId="14" xfId="16" applyNumberFormat="1" applyFont="1" applyBorder="1" applyAlignment="1">
      <alignment horizontal="center"/>
    </xf>
    <xf numFmtId="172" fontId="0" fillId="2" borderId="15" xfId="17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4"/>
  <sheetViews>
    <sheetView workbookViewId="0" topLeftCell="A1">
      <selection activeCell="K11" sqref="K11:K23"/>
    </sheetView>
  </sheetViews>
  <sheetFormatPr defaultColWidth="9.140625" defaultRowHeight="12.75"/>
  <cols>
    <col min="2" max="13" width="9.421875" style="0" customWidth="1"/>
  </cols>
  <sheetData>
    <row r="4" spans="2:9" ht="20.25">
      <c r="B4" s="11" t="s">
        <v>12</v>
      </c>
      <c r="C4" s="10"/>
      <c r="F4" s="10"/>
      <c r="G4" s="10"/>
      <c r="H4" s="10"/>
      <c r="I4" s="10"/>
    </row>
    <row r="6" ht="12.75">
      <c r="D6" s="20"/>
    </row>
    <row r="8" ht="13.5" thickBot="1"/>
    <row r="9" spans="2:13" s="4" customFormat="1" ht="17.25" customHeight="1" thickBot="1">
      <c r="B9" s="12" t="s">
        <v>3</v>
      </c>
      <c r="C9" s="24"/>
      <c r="D9" s="21" t="s">
        <v>2</v>
      </c>
      <c r="E9" s="16"/>
      <c r="F9" s="42" t="s">
        <v>9</v>
      </c>
      <c r="G9" s="44"/>
      <c r="H9" s="42" t="s">
        <v>10</v>
      </c>
      <c r="I9" s="44"/>
      <c r="J9" s="42" t="s">
        <v>11</v>
      </c>
      <c r="K9" s="43"/>
      <c r="L9" s="43"/>
      <c r="M9" s="44"/>
    </row>
    <row r="10" spans="2:13" s="3" customFormat="1" ht="13.5" thickBot="1">
      <c r="B10" s="17"/>
      <c r="C10" s="18" t="s">
        <v>0</v>
      </c>
      <c r="D10" s="22" t="s">
        <v>1</v>
      </c>
      <c r="E10" s="19" t="s">
        <v>6</v>
      </c>
      <c r="F10" s="19" t="s">
        <v>7</v>
      </c>
      <c r="G10" s="19" t="s">
        <v>5</v>
      </c>
      <c r="H10" s="19" t="s">
        <v>7</v>
      </c>
      <c r="I10" s="19" t="s">
        <v>5</v>
      </c>
      <c r="J10" s="18" t="s">
        <v>0</v>
      </c>
      <c r="K10" s="22" t="s">
        <v>1</v>
      </c>
      <c r="L10" s="19" t="s">
        <v>6</v>
      </c>
      <c r="M10" s="19" t="s">
        <v>5</v>
      </c>
    </row>
    <row r="11" spans="2:13" ht="12.75">
      <c r="B11" s="2">
        <v>1</v>
      </c>
      <c r="C11" s="8">
        <v>423</v>
      </c>
      <c r="D11" s="23">
        <v>430</v>
      </c>
      <c r="E11" s="9">
        <f aca="true" t="shared" si="0" ref="E11:E23">SUM(C11:D11)</f>
        <v>853</v>
      </c>
      <c r="F11" s="1">
        <v>152</v>
      </c>
      <c r="G11" s="6">
        <f aca="true" t="shared" si="1" ref="G11:G23">(F11/E11)</f>
        <v>0.17819460726846426</v>
      </c>
      <c r="H11" s="1">
        <v>447</v>
      </c>
      <c r="I11" s="6">
        <f aca="true" t="shared" si="2" ref="I11:I23">(H11/E11)</f>
        <v>0.5240328253223916</v>
      </c>
      <c r="J11" s="8">
        <v>310</v>
      </c>
      <c r="K11" s="23">
        <v>290</v>
      </c>
      <c r="L11" s="5">
        <f>SUM(J11:K11)</f>
        <v>600</v>
      </c>
      <c r="M11" s="7">
        <f aca="true" t="shared" si="3" ref="M11:M24">(L11/E11)</f>
        <v>0.7033997655334114</v>
      </c>
    </row>
    <row r="12" spans="2:13" ht="12.75">
      <c r="B12" s="2">
        <v>2</v>
      </c>
      <c r="C12" s="8">
        <v>471</v>
      </c>
      <c r="D12" s="23">
        <v>522</v>
      </c>
      <c r="E12" s="9">
        <f t="shared" si="0"/>
        <v>993</v>
      </c>
      <c r="F12" s="1">
        <v>232</v>
      </c>
      <c r="G12" s="6">
        <f t="shared" si="1"/>
        <v>0.23363544813695872</v>
      </c>
      <c r="H12" s="1">
        <v>582</v>
      </c>
      <c r="I12" s="6">
        <f t="shared" si="2"/>
        <v>0.5861027190332326</v>
      </c>
      <c r="J12" s="8">
        <v>386</v>
      </c>
      <c r="K12" s="23">
        <v>400</v>
      </c>
      <c r="L12" s="5">
        <f aca="true" t="shared" si="4" ref="L12:L23">SUM(J12:K12)</f>
        <v>786</v>
      </c>
      <c r="M12" s="7">
        <f t="shared" si="3"/>
        <v>0.7915407854984894</v>
      </c>
    </row>
    <row r="13" spans="2:13" ht="12.75">
      <c r="B13" s="2">
        <v>3</v>
      </c>
      <c r="C13" s="8">
        <v>201</v>
      </c>
      <c r="D13" s="23">
        <v>205</v>
      </c>
      <c r="E13" s="9">
        <f t="shared" si="0"/>
        <v>406</v>
      </c>
      <c r="F13" s="1">
        <v>55</v>
      </c>
      <c r="G13" s="6">
        <f t="shared" si="1"/>
        <v>0.1354679802955665</v>
      </c>
      <c r="H13" s="1">
        <v>201</v>
      </c>
      <c r="I13" s="6">
        <f t="shared" si="2"/>
        <v>0.49507389162561577</v>
      </c>
      <c r="J13" s="8">
        <v>140</v>
      </c>
      <c r="K13" s="23">
        <v>127</v>
      </c>
      <c r="L13" s="5">
        <f t="shared" si="4"/>
        <v>267</v>
      </c>
      <c r="M13" s="7">
        <f t="shared" si="3"/>
        <v>0.6576354679802956</v>
      </c>
    </row>
    <row r="14" spans="2:13" ht="12.75">
      <c r="B14" s="2">
        <v>4</v>
      </c>
      <c r="C14" s="8">
        <v>132</v>
      </c>
      <c r="D14" s="23">
        <v>125</v>
      </c>
      <c r="E14" s="9">
        <f t="shared" si="0"/>
        <v>257</v>
      </c>
      <c r="F14" s="1">
        <v>69</v>
      </c>
      <c r="G14" s="6">
        <f t="shared" si="1"/>
        <v>0.26848249027237353</v>
      </c>
      <c r="H14" s="1">
        <v>160</v>
      </c>
      <c r="I14" s="6">
        <f t="shared" si="2"/>
        <v>0.622568093385214</v>
      </c>
      <c r="J14" s="8">
        <v>106</v>
      </c>
      <c r="K14" s="23">
        <v>99</v>
      </c>
      <c r="L14" s="5">
        <f t="shared" si="4"/>
        <v>205</v>
      </c>
      <c r="M14" s="7">
        <f t="shared" si="3"/>
        <v>0.7976653696498055</v>
      </c>
    </row>
    <row r="15" spans="2:13" ht="12.75">
      <c r="B15" s="2">
        <v>5</v>
      </c>
      <c r="C15" s="8">
        <v>460</v>
      </c>
      <c r="D15" s="23">
        <v>436</v>
      </c>
      <c r="E15" s="9">
        <f t="shared" si="0"/>
        <v>896</v>
      </c>
      <c r="F15" s="1">
        <v>162</v>
      </c>
      <c r="G15" s="6">
        <f t="shared" si="1"/>
        <v>0.18080357142857142</v>
      </c>
      <c r="H15" s="1">
        <v>486</v>
      </c>
      <c r="I15" s="6">
        <f t="shared" si="2"/>
        <v>0.5424107142857143</v>
      </c>
      <c r="J15" s="8">
        <v>357</v>
      </c>
      <c r="K15" s="23">
        <v>321</v>
      </c>
      <c r="L15" s="5">
        <f t="shared" si="4"/>
        <v>678</v>
      </c>
      <c r="M15" s="7">
        <f t="shared" si="3"/>
        <v>0.7566964285714286</v>
      </c>
    </row>
    <row r="16" spans="2:13" ht="12.75">
      <c r="B16" s="2">
        <v>6</v>
      </c>
      <c r="C16" s="8">
        <v>443</v>
      </c>
      <c r="D16" s="23">
        <v>455</v>
      </c>
      <c r="E16" s="9">
        <f t="shared" si="0"/>
        <v>898</v>
      </c>
      <c r="F16" s="1">
        <v>203</v>
      </c>
      <c r="G16" s="6">
        <f t="shared" si="1"/>
        <v>0.22605790645879734</v>
      </c>
      <c r="H16" s="1">
        <v>532</v>
      </c>
      <c r="I16" s="6">
        <f t="shared" si="2"/>
        <v>0.5924276169265034</v>
      </c>
      <c r="J16" s="8">
        <v>362</v>
      </c>
      <c r="K16" s="23">
        <v>348</v>
      </c>
      <c r="L16" s="5">
        <f>SUM(J16:K16)</f>
        <v>710</v>
      </c>
      <c r="M16" s="7">
        <f t="shared" si="3"/>
        <v>0.7906458797327395</v>
      </c>
    </row>
    <row r="17" spans="2:13" ht="12.75">
      <c r="B17" s="2">
        <v>7</v>
      </c>
      <c r="C17" s="8">
        <v>40</v>
      </c>
      <c r="D17" s="23">
        <v>41</v>
      </c>
      <c r="E17" s="9">
        <f t="shared" si="0"/>
        <v>81</v>
      </c>
      <c r="F17" s="1">
        <v>11</v>
      </c>
      <c r="G17" s="6">
        <f t="shared" si="1"/>
        <v>0.13580246913580246</v>
      </c>
      <c r="H17" s="1">
        <v>45</v>
      </c>
      <c r="I17" s="6">
        <f t="shared" si="2"/>
        <v>0.5555555555555556</v>
      </c>
      <c r="J17" s="8">
        <v>32</v>
      </c>
      <c r="K17" s="23">
        <v>32</v>
      </c>
      <c r="L17" s="5">
        <f>SUM(J17:K17)</f>
        <v>64</v>
      </c>
      <c r="M17" s="7">
        <f t="shared" si="3"/>
        <v>0.7901234567901234</v>
      </c>
    </row>
    <row r="18" spans="2:13" ht="12.75">
      <c r="B18" s="2">
        <v>8</v>
      </c>
      <c r="C18" s="8">
        <v>441</v>
      </c>
      <c r="D18" s="23">
        <v>466</v>
      </c>
      <c r="E18" s="9">
        <f t="shared" si="0"/>
        <v>907</v>
      </c>
      <c r="F18" s="1">
        <v>174</v>
      </c>
      <c r="G18" s="6">
        <f t="shared" si="1"/>
        <v>0.1918412348401323</v>
      </c>
      <c r="H18" s="1">
        <v>509</v>
      </c>
      <c r="I18" s="6">
        <f t="shared" si="2"/>
        <v>0.5611907386990077</v>
      </c>
      <c r="J18" s="8">
        <v>346</v>
      </c>
      <c r="K18" s="23">
        <v>347</v>
      </c>
      <c r="L18" s="5">
        <f>SUM(J18:K18)</f>
        <v>693</v>
      </c>
      <c r="M18" s="7">
        <f t="shared" si="3"/>
        <v>0.7640573318632855</v>
      </c>
    </row>
    <row r="19" spans="2:13" ht="12.75">
      <c r="B19" s="2">
        <v>9</v>
      </c>
      <c r="C19" s="8">
        <v>362</v>
      </c>
      <c r="D19" s="23">
        <v>424</v>
      </c>
      <c r="E19" s="9">
        <f t="shared" si="0"/>
        <v>786</v>
      </c>
      <c r="F19" s="1">
        <v>168</v>
      </c>
      <c r="G19" s="6">
        <f t="shared" si="1"/>
        <v>0.21374045801526717</v>
      </c>
      <c r="H19" s="1">
        <v>509</v>
      </c>
      <c r="I19" s="6">
        <f t="shared" si="2"/>
        <v>0.6475826972010178</v>
      </c>
      <c r="J19" s="8">
        <v>300</v>
      </c>
      <c r="K19" s="23">
        <v>342</v>
      </c>
      <c r="L19" s="5">
        <f>SUM(J19:K19)</f>
        <v>642</v>
      </c>
      <c r="M19" s="7">
        <f t="shared" si="3"/>
        <v>0.816793893129771</v>
      </c>
    </row>
    <row r="20" spans="2:13" ht="12.75">
      <c r="B20" s="2">
        <v>10</v>
      </c>
      <c r="C20" s="8">
        <v>420</v>
      </c>
      <c r="D20" s="23">
        <v>437</v>
      </c>
      <c r="E20" s="9">
        <f t="shared" si="0"/>
        <v>857</v>
      </c>
      <c r="F20" s="1">
        <v>167</v>
      </c>
      <c r="G20" s="6">
        <f t="shared" si="1"/>
        <v>0.19486581096849476</v>
      </c>
      <c r="H20" s="1">
        <v>467</v>
      </c>
      <c r="I20" s="6">
        <f t="shared" si="2"/>
        <v>0.544924154025671</v>
      </c>
      <c r="J20" s="8">
        <v>307</v>
      </c>
      <c r="K20" s="23">
        <v>325</v>
      </c>
      <c r="L20" s="5">
        <f>SUM(J20:K20)</f>
        <v>632</v>
      </c>
      <c r="M20" s="7">
        <f t="shared" si="3"/>
        <v>0.7374562427071178</v>
      </c>
    </row>
    <row r="21" spans="2:13" ht="12.75">
      <c r="B21" s="2">
        <v>11</v>
      </c>
      <c r="C21" s="8">
        <v>405</v>
      </c>
      <c r="D21" s="23">
        <v>403</v>
      </c>
      <c r="E21" s="9">
        <f t="shared" si="0"/>
        <v>808</v>
      </c>
      <c r="F21" s="1">
        <v>178</v>
      </c>
      <c r="G21" s="6">
        <f t="shared" si="1"/>
        <v>0.2202970297029703</v>
      </c>
      <c r="H21" s="1">
        <v>433</v>
      </c>
      <c r="I21" s="6">
        <f t="shared" si="2"/>
        <v>0.5358910891089109</v>
      </c>
      <c r="J21" s="8">
        <v>288</v>
      </c>
      <c r="K21" s="23">
        <v>271</v>
      </c>
      <c r="L21" s="5">
        <f t="shared" si="4"/>
        <v>559</v>
      </c>
      <c r="M21" s="7">
        <f t="shared" si="3"/>
        <v>0.6918316831683168</v>
      </c>
    </row>
    <row r="22" spans="2:13" ht="12.75">
      <c r="B22" s="2">
        <v>12</v>
      </c>
      <c r="C22" s="8">
        <v>395</v>
      </c>
      <c r="D22" s="23">
        <v>422</v>
      </c>
      <c r="E22" s="9">
        <f t="shared" si="0"/>
        <v>817</v>
      </c>
      <c r="F22" s="1">
        <v>198</v>
      </c>
      <c r="G22" s="6">
        <f t="shared" si="1"/>
        <v>0.2423500611995104</v>
      </c>
      <c r="H22" s="1">
        <v>484</v>
      </c>
      <c r="I22" s="6">
        <f t="shared" si="2"/>
        <v>0.5924112607099143</v>
      </c>
      <c r="J22" s="8">
        <v>303</v>
      </c>
      <c r="K22" s="23">
        <v>322</v>
      </c>
      <c r="L22" s="5">
        <f t="shared" si="4"/>
        <v>625</v>
      </c>
      <c r="M22" s="7">
        <f t="shared" si="3"/>
        <v>0.7649938800489596</v>
      </c>
    </row>
    <row r="23" spans="2:13" ht="13.5" thickBot="1">
      <c r="B23" s="25">
        <v>13</v>
      </c>
      <c r="C23" s="26">
        <v>393</v>
      </c>
      <c r="D23" s="27">
        <v>420</v>
      </c>
      <c r="E23" s="28">
        <f t="shared" si="0"/>
        <v>813</v>
      </c>
      <c r="F23" s="1">
        <v>177</v>
      </c>
      <c r="G23" s="30">
        <f t="shared" si="1"/>
        <v>0.2177121771217712</v>
      </c>
      <c r="H23" s="1">
        <v>481</v>
      </c>
      <c r="I23" s="30">
        <f t="shared" si="2"/>
        <v>0.5916359163591636</v>
      </c>
      <c r="J23" s="26">
        <v>313</v>
      </c>
      <c r="K23" s="27">
        <v>322</v>
      </c>
      <c r="L23" s="31">
        <f t="shared" si="4"/>
        <v>635</v>
      </c>
      <c r="M23" s="32">
        <f t="shared" si="3"/>
        <v>0.7810578105781057</v>
      </c>
    </row>
    <row r="24" spans="2:13" ht="25.5" customHeight="1" thickBot="1">
      <c r="B24" s="19" t="s">
        <v>4</v>
      </c>
      <c r="C24" s="33">
        <f aca="true" t="shared" si="5" ref="C24:L24">SUM(C11:C23)</f>
        <v>4586</v>
      </c>
      <c r="D24" s="34">
        <f t="shared" si="5"/>
        <v>4786</v>
      </c>
      <c r="E24" s="33">
        <f t="shared" si="5"/>
        <v>9372</v>
      </c>
      <c r="F24" s="35">
        <f>SUM(F11:F23)</f>
        <v>1946</v>
      </c>
      <c r="G24" s="36">
        <f>(F24/E24)</f>
        <v>0.20763977806231326</v>
      </c>
      <c r="H24" s="35">
        <f>SUM(H11:H23)</f>
        <v>5336</v>
      </c>
      <c r="I24" s="36">
        <f>(H24/E24)</f>
        <v>0.569355527102006</v>
      </c>
      <c r="J24" s="33">
        <f t="shared" si="5"/>
        <v>3550</v>
      </c>
      <c r="K24" s="34">
        <f t="shared" si="5"/>
        <v>3546</v>
      </c>
      <c r="L24" s="35">
        <f t="shared" si="5"/>
        <v>7096</v>
      </c>
      <c r="M24" s="37">
        <f t="shared" si="3"/>
        <v>0.7571489543320529</v>
      </c>
    </row>
    <row r="25" ht="12.75" hidden="1"/>
  </sheetData>
  <mergeCells count="3">
    <mergeCell ref="J9:M9"/>
    <mergeCell ref="H9:I9"/>
    <mergeCell ref="F9:G9"/>
  </mergeCells>
  <printOptions/>
  <pageMargins left="0.76" right="0.3937007874015748" top="0.7874015748031497" bottom="0.984251968503937" header="0.5118110236220472" footer="0.5118110236220472"/>
  <pageSetup horizontalDpi="600" verticalDpi="600" orientation="landscape" paperSize="9" r:id="rId1"/>
  <headerFooter alignWithMargins="0">
    <oddHeader>&amp;L&amp;F&amp;R&amp;A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M21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5.00390625" style="0" customWidth="1"/>
    <col min="2" max="2" width="9.8515625" style="0" customWidth="1"/>
    <col min="3" max="13" width="9.00390625" style="0" customWidth="1"/>
  </cols>
  <sheetData>
    <row r="3" ht="20.25">
      <c r="B3" s="11" t="s">
        <v>8</v>
      </c>
    </row>
    <row r="5" ht="13.5" thickBot="1"/>
    <row r="6" spans="2:13" s="4" customFormat="1" ht="18" customHeight="1" thickBot="1">
      <c r="B6" s="12" t="s">
        <v>3</v>
      </c>
      <c r="C6" s="13"/>
      <c r="D6" s="14" t="s">
        <v>2</v>
      </c>
      <c r="E6" s="15"/>
      <c r="F6" s="42" t="s">
        <v>9</v>
      </c>
      <c r="G6" s="44"/>
      <c r="H6" s="42" t="s">
        <v>10</v>
      </c>
      <c r="I6" s="44"/>
      <c r="J6" s="42" t="s">
        <v>11</v>
      </c>
      <c r="K6" s="43"/>
      <c r="L6" s="43"/>
      <c r="M6" s="44"/>
    </row>
    <row r="7" spans="2:13" s="3" customFormat="1" ht="13.5" thickBot="1">
      <c r="B7" s="17"/>
      <c r="C7" s="18" t="s">
        <v>0</v>
      </c>
      <c r="D7" s="22" t="s">
        <v>1</v>
      </c>
      <c r="E7" s="18" t="s">
        <v>6</v>
      </c>
      <c r="F7" s="19" t="s">
        <v>7</v>
      </c>
      <c r="G7" s="19" t="s">
        <v>5</v>
      </c>
      <c r="H7" s="19" t="s">
        <v>7</v>
      </c>
      <c r="I7" s="19" t="s">
        <v>5</v>
      </c>
      <c r="J7" s="18" t="s">
        <v>0</v>
      </c>
      <c r="K7" s="22" t="s">
        <v>1</v>
      </c>
      <c r="L7" s="19" t="s">
        <v>6</v>
      </c>
      <c r="M7" s="19" t="s">
        <v>5</v>
      </c>
    </row>
    <row r="8" spans="2:13" ht="12.75">
      <c r="B8" s="38">
        <v>1</v>
      </c>
      <c r="C8" s="8">
        <v>409</v>
      </c>
      <c r="D8" s="23">
        <v>413</v>
      </c>
      <c r="E8" s="9">
        <f aca="true" t="shared" si="0" ref="E8:E20">SUM(C8:D8)</f>
        <v>822</v>
      </c>
      <c r="F8" s="1">
        <v>152</v>
      </c>
      <c r="G8" s="6">
        <f aca="true" t="shared" si="1" ref="G8:G20">(F8/E8)</f>
        <v>0.18491484184914841</v>
      </c>
      <c r="H8" s="1">
        <v>452</v>
      </c>
      <c r="I8" s="6">
        <f aca="true" t="shared" si="2" ref="I8:I20">(H8/E8)</f>
        <v>0.5498783454987834</v>
      </c>
      <c r="J8" s="8">
        <v>310</v>
      </c>
      <c r="K8" s="23">
        <v>284</v>
      </c>
      <c r="L8" s="5">
        <f aca="true" t="shared" si="3" ref="L8:L20">SUM(J8:K8)</f>
        <v>594</v>
      </c>
      <c r="M8" s="39">
        <f aca="true" t="shared" si="4" ref="M8:M21">(L8/E8)</f>
        <v>0.7226277372262774</v>
      </c>
    </row>
    <row r="9" spans="2:13" ht="12.75">
      <c r="B9" s="38">
        <v>2</v>
      </c>
      <c r="C9" s="8">
        <v>471</v>
      </c>
      <c r="D9" s="23">
        <v>524</v>
      </c>
      <c r="E9" s="9">
        <f t="shared" si="0"/>
        <v>995</v>
      </c>
      <c r="F9" s="1">
        <v>232</v>
      </c>
      <c r="G9" s="6">
        <f t="shared" si="1"/>
        <v>0.23316582914572864</v>
      </c>
      <c r="H9" s="1">
        <v>580</v>
      </c>
      <c r="I9" s="6">
        <f t="shared" si="2"/>
        <v>0.5829145728643216</v>
      </c>
      <c r="J9" s="8">
        <v>384</v>
      </c>
      <c r="K9" s="23">
        <v>398</v>
      </c>
      <c r="L9" s="5">
        <f t="shared" si="3"/>
        <v>782</v>
      </c>
      <c r="M9" s="39">
        <f t="shared" si="4"/>
        <v>0.785929648241206</v>
      </c>
    </row>
    <row r="10" spans="2:13" ht="12.75">
      <c r="B10" s="38">
        <v>3</v>
      </c>
      <c r="C10" s="8">
        <v>201</v>
      </c>
      <c r="D10" s="23">
        <v>205</v>
      </c>
      <c r="E10" s="9">
        <f t="shared" si="0"/>
        <v>406</v>
      </c>
      <c r="F10" s="1">
        <v>55</v>
      </c>
      <c r="G10" s="6">
        <f t="shared" si="1"/>
        <v>0.1354679802955665</v>
      </c>
      <c r="H10" s="1">
        <v>209</v>
      </c>
      <c r="I10" s="6">
        <f t="shared" si="2"/>
        <v>0.5147783251231527</v>
      </c>
      <c r="J10" s="8">
        <v>143</v>
      </c>
      <c r="K10" s="23">
        <v>132</v>
      </c>
      <c r="L10" s="5">
        <f t="shared" si="3"/>
        <v>275</v>
      </c>
      <c r="M10" s="39">
        <f t="shared" si="4"/>
        <v>0.6773399014778325</v>
      </c>
    </row>
    <row r="11" spans="2:13" ht="12.75">
      <c r="B11" s="38">
        <v>4</v>
      </c>
      <c r="C11" s="8">
        <v>132</v>
      </c>
      <c r="D11" s="23">
        <v>125</v>
      </c>
      <c r="E11" s="9">
        <f t="shared" si="0"/>
        <v>257</v>
      </c>
      <c r="F11" s="1">
        <v>68</v>
      </c>
      <c r="G11" s="6">
        <f t="shared" si="1"/>
        <v>0.26459143968871596</v>
      </c>
      <c r="H11" s="1">
        <v>160</v>
      </c>
      <c r="I11" s="6">
        <f t="shared" si="2"/>
        <v>0.622568093385214</v>
      </c>
      <c r="J11" s="8">
        <v>107</v>
      </c>
      <c r="K11" s="23">
        <v>99</v>
      </c>
      <c r="L11" s="5">
        <f t="shared" si="3"/>
        <v>206</v>
      </c>
      <c r="M11" s="39">
        <f t="shared" si="4"/>
        <v>0.8015564202334631</v>
      </c>
    </row>
    <row r="12" spans="2:13" ht="12.75">
      <c r="B12" s="38">
        <v>5</v>
      </c>
      <c r="C12" s="8">
        <v>458</v>
      </c>
      <c r="D12" s="23">
        <v>431</v>
      </c>
      <c r="E12" s="9">
        <f t="shared" si="0"/>
        <v>889</v>
      </c>
      <c r="F12" s="1">
        <v>161</v>
      </c>
      <c r="G12" s="6">
        <f t="shared" si="1"/>
        <v>0.18110236220472442</v>
      </c>
      <c r="H12" s="1">
        <v>485</v>
      </c>
      <c r="I12" s="6">
        <f t="shared" si="2"/>
        <v>0.545556805399325</v>
      </c>
      <c r="J12" s="8">
        <v>357</v>
      </c>
      <c r="K12" s="23">
        <v>319</v>
      </c>
      <c r="L12" s="5">
        <f t="shared" si="3"/>
        <v>676</v>
      </c>
      <c r="M12" s="39">
        <f t="shared" si="4"/>
        <v>0.7604049493813273</v>
      </c>
    </row>
    <row r="13" spans="2:13" ht="12.75">
      <c r="B13" s="38">
        <v>6</v>
      </c>
      <c r="C13" s="8">
        <v>441</v>
      </c>
      <c r="D13" s="23">
        <v>451</v>
      </c>
      <c r="E13" s="9">
        <f t="shared" si="0"/>
        <v>892</v>
      </c>
      <c r="F13" s="1">
        <v>202</v>
      </c>
      <c r="G13" s="6">
        <f t="shared" si="1"/>
        <v>0.226457399103139</v>
      </c>
      <c r="H13" s="1">
        <v>524</v>
      </c>
      <c r="I13" s="6">
        <f t="shared" si="2"/>
        <v>0.5874439461883408</v>
      </c>
      <c r="J13" s="8">
        <v>358</v>
      </c>
      <c r="K13" s="23">
        <v>345</v>
      </c>
      <c r="L13" s="5">
        <f t="shared" si="3"/>
        <v>703</v>
      </c>
      <c r="M13" s="39">
        <f t="shared" si="4"/>
        <v>0.7881165919282511</v>
      </c>
    </row>
    <row r="14" spans="2:13" ht="12.75">
      <c r="B14" s="38">
        <v>7</v>
      </c>
      <c r="C14" s="8">
        <v>40</v>
      </c>
      <c r="D14" s="23">
        <v>42</v>
      </c>
      <c r="E14" s="9">
        <f t="shared" si="0"/>
        <v>82</v>
      </c>
      <c r="F14" s="1">
        <v>11</v>
      </c>
      <c r="G14" s="6">
        <f t="shared" si="1"/>
        <v>0.13414634146341464</v>
      </c>
      <c r="H14" s="1">
        <v>45</v>
      </c>
      <c r="I14" s="6">
        <f t="shared" si="2"/>
        <v>0.5487804878048781</v>
      </c>
      <c r="J14" s="8">
        <v>34</v>
      </c>
      <c r="K14" s="23">
        <v>33</v>
      </c>
      <c r="L14" s="5">
        <f t="shared" si="3"/>
        <v>67</v>
      </c>
      <c r="M14" s="39">
        <f t="shared" si="4"/>
        <v>0.8170731707317073</v>
      </c>
    </row>
    <row r="15" spans="2:13" ht="12.75">
      <c r="B15" s="38">
        <v>8</v>
      </c>
      <c r="C15" s="8">
        <v>441</v>
      </c>
      <c r="D15" s="23">
        <v>465</v>
      </c>
      <c r="E15" s="9">
        <f t="shared" si="0"/>
        <v>906</v>
      </c>
      <c r="F15" s="1">
        <v>172</v>
      </c>
      <c r="G15" s="6">
        <f t="shared" si="1"/>
        <v>0.18984547461368653</v>
      </c>
      <c r="H15" s="1">
        <v>507</v>
      </c>
      <c r="I15" s="6">
        <f t="shared" si="2"/>
        <v>0.5596026490066225</v>
      </c>
      <c r="J15" s="8">
        <v>345</v>
      </c>
      <c r="K15" s="23">
        <v>345</v>
      </c>
      <c r="L15" s="5">
        <f t="shared" si="3"/>
        <v>690</v>
      </c>
      <c r="M15" s="39">
        <f t="shared" si="4"/>
        <v>0.7615894039735099</v>
      </c>
    </row>
    <row r="16" spans="2:13" ht="12.75">
      <c r="B16" s="38">
        <v>9</v>
      </c>
      <c r="C16" s="8">
        <v>362</v>
      </c>
      <c r="D16" s="23">
        <v>423</v>
      </c>
      <c r="E16" s="9">
        <f t="shared" si="0"/>
        <v>785</v>
      </c>
      <c r="F16" s="1">
        <v>168</v>
      </c>
      <c r="G16" s="6">
        <f t="shared" si="1"/>
        <v>0.2140127388535032</v>
      </c>
      <c r="H16" s="1">
        <v>508</v>
      </c>
      <c r="I16" s="6">
        <f t="shared" si="2"/>
        <v>0.6471337579617834</v>
      </c>
      <c r="J16" s="8">
        <v>299</v>
      </c>
      <c r="K16" s="23">
        <v>342</v>
      </c>
      <c r="L16" s="5">
        <f t="shared" si="3"/>
        <v>641</v>
      </c>
      <c r="M16" s="39">
        <f t="shared" si="4"/>
        <v>0.8165605095541402</v>
      </c>
    </row>
    <row r="17" spans="2:13" ht="12.75">
      <c r="B17" s="38">
        <v>10</v>
      </c>
      <c r="C17" s="8">
        <v>414</v>
      </c>
      <c r="D17" s="23">
        <v>436</v>
      </c>
      <c r="E17" s="9">
        <f t="shared" si="0"/>
        <v>850</v>
      </c>
      <c r="F17" s="1">
        <v>167</v>
      </c>
      <c r="G17" s="6">
        <f t="shared" si="1"/>
        <v>0.19647058823529412</v>
      </c>
      <c r="H17" s="1">
        <v>468</v>
      </c>
      <c r="I17" s="6">
        <f t="shared" si="2"/>
        <v>0.5505882352941176</v>
      </c>
      <c r="J17" s="8">
        <v>306</v>
      </c>
      <c r="K17" s="23">
        <v>326</v>
      </c>
      <c r="L17" s="5">
        <f t="shared" si="3"/>
        <v>632</v>
      </c>
      <c r="M17" s="39">
        <f t="shared" si="4"/>
        <v>0.7435294117647059</v>
      </c>
    </row>
    <row r="18" spans="2:13" ht="12.75">
      <c r="B18" s="38">
        <v>11</v>
      </c>
      <c r="C18" s="8">
        <v>403</v>
      </c>
      <c r="D18" s="23">
        <v>401</v>
      </c>
      <c r="E18" s="9">
        <f t="shared" si="0"/>
        <v>804</v>
      </c>
      <c r="F18" s="1">
        <v>179</v>
      </c>
      <c r="G18" s="6">
        <f t="shared" si="1"/>
        <v>0.22263681592039802</v>
      </c>
      <c r="H18" s="1">
        <v>434</v>
      </c>
      <c r="I18" s="6">
        <f t="shared" si="2"/>
        <v>0.5398009950248757</v>
      </c>
      <c r="J18" s="8">
        <v>288</v>
      </c>
      <c r="K18" s="23">
        <v>272</v>
      </c>
      <c r="L18" s="5">
        <f t="shared" si="3"/>
        <v>560</v>
      </c>
      <c r="M18" s="39">
        <f t="shared" si="4"/>
        <v>0.6965174129353234</v>
      </c>
    </row>
    <row r="19" spans="2:13" ht="12.75">
      <c r="B19" s="38">
        <v>12</v>
      </c>
      <c r="C19" s="8">
        <v>393</v>
      </c>
      <c r="D19" s="23">
        <v>419</v>
      </c>
      <c r="E19" s="9">
        <f t="shared" si="0"/>
        <v>812</v>
      </c>
      <c r="F19" s="1">
        <v>198</v>
      </c>
      <c r="G19" s="6">
        <f t="shared" si="1"/>
        <v>0.2438423645320197</v>
      </c>
      <c r="H19" s="1">
        <v>485</v>
      </c>
      <c r="I19" s="6">
        <f t="shared" si="2"/>
        <v>0.5972906403940886</v>
      </c>
      <c r="J19" s="8">
        <v>304</v>
      </c>
      <c r="K19" s="23">
        <v>321</v>
      </c>
      <c r="L19" s="5">
        <f t="shared" si="3"/>
        <v>625</v>
      </c>
      <c r="M19" s="39">
        <f t="shared" si="4"/>
        <v>0.7697044334975369</v>
      </c>
    </row>
    <row r="20" spans="2:13" ht="13.5" thickBot="1">
      <c r="B20" s="40">
        <v>13</v>
      </c>
      <c r="C20" s="26">
        <v>391</v>
      </c>
      <c r="D20" s="27">
        <v>418</v>
      </c>
      <c r="E20" s="28">
        <f t="shared" si="0"/>
        <v>809</v>
      </c>
      <c r="F20" s="29">
        <v>177</v>
      </c>
      <c r="G20" s="30">
        <f t="shared" si="1"/>
        <v>0.21878862793572312</v>
      </c>
      <c r="H20" s="29">
        <v>482</v>
      </c>
      <c r="I20" s="30">
        <f t="shared" si="2"/>
        <v>0.595797280593325</v>
      </c>
      <c r="J20" s="26">
        <v>314</v>
      </c>
      <c r="K20" s="27">
        <v>322</v>
      </c>
      <c r="L20" s="31">
        <f t="shared" si="3"/>
        <v>636</v>
      </c>
      <c r="M20" s="41">
        <f t="shared" si="4"/>
        <v>0.7861557478368356</v>
      </c>
    </row>
    <row r="21" spans="2:13" ht="27" customHeight="1" thickBot="1">
      <c r="B21" s="19" t="s">
        <v>4</v>
      </c>
      <c r="C21" s="33">
        <f>SUM(C8:C20)</f>
        <v>4556</v>
      </c>
      <c r="D21" s="34">
        <f>SUM(D8:D20)</f>
        <v>4753</v>
      </c>
      <c r="E21" s="33">
        <f>SUM(E8:E20)</f>
        <v>9309</v>
      </c>
      <c r="F21" s="35">
        <f>SUM(F8:F20)</f>
        <v>1942</v>
      </c>
      <c r="G21" s="36">
        <f>(F21/E21)</f>
        <v>0.2086153185089698</v>
      </c>
      <c r="H21" s="35">
        <f>SUM(H8:H20)</f>
        <v>5339</v>
      </c>
      <c r="I21" s="36">
        <f>(H21/E21)</f>
        <v>0.573530991513589</v>
      </c>
      <c r="J21" s="33">
        <f>SUM(J8:J20)</f>
        <v>3549</v>
      </c>
      <c r="K21" s="34">
        <f>SUM(K8:K20)</f>
        <v>3538</v>
      </c>
      <c r="L21" s="35">
        <f>SUM(L8:L20)</f>
        <v>7087</v>
      </c>
      <c r="M21" s="37">
        <f t="shared" si="4"/>
        <v>0.7613062627564723</v>
      </c>
    </row>
  </sheetData>
  <mergeCells count="3">
    <mergeCell ref="H6:I6"/>
    <mergeCell ref="F6:G6"/>
    <mergeCell ref="J6:M6"/>
  </mergeCells>
  <printOptions/>
  <pageMargins left="0.76" right="0.3937007874015748" top="0.7874015748031497" bottom="0.984251968503937" header="0.5118110236220472" footer="0.5118110236220472"/>
  <pageSetup horizontalDpi="600" verticalDpi="600" orientation="landscape" paperSize="9" r:id="rId1"/>
  <headerFooter alignWithMargins="0">
    <oddHeader>&amp;L&amp;F&amp;R&amp;A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Scarperia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utente</cp:lastModifiedBy>
  <cp:lastPrinted>2014-05-25T21:20:13Z</cp:lastPrinted>
  <dcterms:created xsi:type="dcterms:W3CDTF">2000-04-13T07:31:05Z</dcterms:created>
  <dcterms:modified xsi:type="dcterms:W3CDTF">2014-05-26T01:45:44Z</dcterms:modified>
  <cp:category/>
  <cp:version/>
  <cp:contentType/>
  <cp:contentStatus/>
</cp:coreProperties>
</file>