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2" activeTab="0"/>
  </bookViews>
  <sheets>
    <sheet name="RISUL EUROP" sheetId="1" r:id="rId1"/>
  </sheets>
  <definedNames/>
  <calcPr fullCalcOnLoad="1"/>
</workbook>
</file>

<file path=xl/sharedStrings.xml><?xml version="1.0" encoding="utf-8"?>
<sst xmlns="http://schemas.openxmlformats.org/spreadsheetml/2006/main" count="503" uniqueCount="282">
  <si>
    <t>RISULTATI EUROPEE LISTE 2019</t>
  </si>
  <si>
    <t>SEGUE &gt;&gt;&gt;</t>
  </si>
  <si>
    <t>SEZIONE</t>
  </si>
  <si>
    <t>NUMERO ELETTORI</t>
  </si>
  <si>
    <t>VOTANTI</t>
  </si>
  <si>
    <t>SCH</t>
  </si>
  <si>
    <t>EDE</t>
  </si>
  <si>
    <t>VOTI</t>
  </si>
  <si>
    <t>LISTE</t>
  </si>
  <si>
    <t>maschi</t>
  </si>
  <si>
    <t>femmine</t>
  </si>
  <si>
    <t>totale</t>
  </si>
  <si>
    <t>%</t>
  </si>
  <si>
    <t>VOTI VALIDI</t>
  </si>
  <si>
    <t xml:space="preserve">BIANCHE </t>
  </si>
  <si>
    <t>NULLE</t>
  </si>
  <si>
    <t>NULLI</t>
  </si>
  <si>
    <t>CONTESTATI NON ASSEGNATI</t>
  </si>
  <si>
    <t>TOTALE</t>
  </si>
  <si>
    <r>
      <t xml:space="preserve">N. 1 </t>
    </r>
    <r>
      <rPr>
        <sz val="8"/>
        <rFont val="Arial"/>
        <family val="2"/>
      </rPr>
      <t>LEGA SALVINI PREMIER</t>
    </r>
  </si>
  <si>
    <r>
      <t xml:space="preserve">N. 2 </t>
    </r>
    <r>
      <rPr>
        <sz val="10"/>
        <rFont val="Arial"/>
        <family val="2"/>
      </rPr>
      <t>CASAPOUND ITALIA – DESTRE UNITE</t>
    </r>
  </si>
  <si>
    <r>
      <t xml:space="preserve">N. 3 </t>
    </r>
    <r>
      <rPr>
        <sz val="8"/>
        <color indexed="8"/>
        <rFont val="Arial"/>
        <family val="2"/>
      </rPr>
      <t>MOVIMENTO 5 STELLE</t>
    </r>
  </si>
  <si>
    <t>N. 4  PARTITO PIRATA</t>
  </si>
  <si>
    <t>N. 5 PARTITO ANIMALISTA</t>
  </si>
  <si>
    <r>
      <t xml:space="preserve">N. 6 </t>
    </r>
    <r>
      <rPr>
        <sz val="10"/>
        <rFont val="Arial"/>
        <family val="2"/>
      </rPr>
      <t>PARTITO COMUNISTA</t>
    </r>
  </si>
  <si>
    <r>
      <t xml:space="preserve">N. 7 </t>
    </r>
    <r>
      <rPr>
        <sz val="7"/>
        <rFont val="Arial"/>
        <family val="2"/>
      </rPr>
      <t>FRATELLI D'ITALIA</t>
    </r>
  </si>
  <si>
    <r>
      <t xml:space="preserve">N. 8 </t>
    </r>
    <r>
      <rPr>
        <sz val="7"/>
        <rFont val="Arial"/>
        <family val="2"/>
      </rPr>
      <t>POPOLARI PER L'ITALIA</t>
    </r>
  </si>
  <si>
    <r>
      <t xml:space="preserve">N. 9 </t>
    </r>
    <r>
      <rPr>
        <sz val="8"/>
        <rFont val="Arial"/>
        <family val="2"/>
      </rPr>
      <t>FORZA NUOVA</t>
    </r>
  </si>
  <si>
    <r>
      <t xml:space="preserve">N. 10 </t>
    </r>
    <r>
      <rPr>
        <sz val="8"/>
        <rFont val="Arial"/>
        <family val="2"/>
      </rPr>
      <t>POPOLO DELLA FAMIGLIA – ALTERNATIVA POPOLARE</t>
    </r>
  </si>
  <si>
    <r>
      <t xml:space="preserve">N. 11 </t>
    </r>
    <r>
      <rPr>
        <sz val="10"/>
        <rFont val="Arial"/>
        <family val="2"/>
      </rPr>
      <t>LA SINISTRA</t>
    </r>
  </si>
  <si>
    <t>N. 12 FORZA ITALIA</t>
  </si>
  <si>
    <t>N. 13 EUROPA VERDE</t>
  </si>
  <si>
    <t>N. 14 +EUROPA-ITALIA IN COMUNE PDE ITALIA</t>
  </si>
  <si>
    <t>N. 15 PARTITO DEMOCRATICO</t>
  </si>
  <si>
    <t>totale votanti</t>
  </si>
  <si>
    <t>TOTALI</t>
  </si>
  <si>
    <t>VOTI DI PREFERENZA AI CANDIDATI</t>
  </si>
  <si>
    <t xml:space="preserve">segue sotto </t>
  </si>
  <si>
    <t>V</t>
  </si>
  <si>
    <t>LISTA N° 1 LEGA SALVINI PREMIER</t>
  </si>
  <si>
    <t>N.</t>
  </si>
  <si>
    <t>CANDIDATO</t>
  </si>
  <si>
    <t>SEZIONE 1</t>
  </si>
  <si>
    <t>SEZIONE 2</t>
  </si>
  <si>
    <t>SEZIONE 3</t>
  </si>
  <si>
    <t>SEZIONE 4</t>
  </si>
  <si>
    <t>SEZIONE 5</t>
  </si>
  <si>
    <t>SEZIONE 6</t>
  </si>
  <si>
    <t>SEZIONE 7</t>
  </si>
  <si>
    <t>SEZIONE 8</t>
  </si>
  <si>
    <t>SEZIONE 9</t>
  </si>
  <si>
    <t>SEZIONE 10</t>
  </si>
  <si>
    <t>SEZIONE 11</t>
  </si>
  <si>
    <t>SEZIONE 12</t>
  </si>
  <si>
    <t>MATTEO SALVINI</t>
  </si>
  <si>
    <t>SIMONA RENATA BALDASSARRE</t>
  </si>
  <si>
    <t>MATTEO ADINOLFI</t>
  </si>
  <si>
    <t xml:space="preserve">JACOPO ALBERTI </t>
  </si>
  <si>
    <t>LEO BOLLETTINI</t>
  </si>
  <si>
    <t>ANNA BONFRISCO detta CINZIA</t>
  </si>
  <si>
    <t>SUSANNA CECCARDI</t>
  </si>
  <si>
    <t xml:space="preserve">MAURO LUCENTINI </t>
  </si>
  <si>
    <t xml:space="preserve">STEFANO PASTORELLI </t>
  </si>
  <si>
    <t xml:space="preserve"> ANGELO PAVONCELLO</t>
  </si>
  <si>
    <t>FRANCESCA PEPPUCCI</t>
  </si>
  <si>
    <t>LUISA REGIMENTI</t>
  </si>
  <si>
    <t>ANTONIO MARIA RINALDI</t>
  </si>
  <si>
    <t>MARIA VERONICA ROSSI</t>
  </si>
  <si>
    <t>ELENA VIZZOTTO</t>
  </si>
  <si>
    <r>
      <t xml:space="preserve">LISTA N° 2  </t>
    </r>
    <r>
      <rPr>
        <sz val="10"/>
        <color indexed="8"/>
        <rFont val="Arial"/>
        <family val="2"/>
      </rPr>
      <t>CASAPOUND ITALIA – DESTRE UNITE</t>
    </r>
  </si>
  <si>
    <t xml:space="preserve">SIMONE DI STEFANO </t>
  </si>
  <si>
    <t>CARLOTTA CHIARALUCE</t>
  </si>
  <si>
    <t>SARA BENIGNI</t>
  </si>
  <si>
    <t>PIERGIORGIO BONOMI</t>
  </si>
  <si>
    <t>SERGIO FUCITO</t>
  </si>
  <si>
    <t>ELISA GASPARRONI</t>
  </si>
  <si>
    <t>ARIANNA GRANDINETTI</t>
  </si>
  <si>
    <t>CRISTINA IACOVACCI</t>
  </si>
  <si>
    <t>GIAN PIERO JOIME</t>
  </si>
  <si>
    <t>GIUSEPPE LAVALLE</t>
  </si>
  <si>
    <t>NUNZIATA PROVITINA</t>
  </si>
  <si>
    <t>CHIARA AMBRA ROMANO</t>
  </si>
  <si>
    <t>MICHELE SGARIGLIA</t>
  </si>
  <si>
    <t>AUGUSTO SINAGRA</t>
  </si>
  <si>
    <t>CLAUDIO TAGLIA</t>
  </si>
  <si>
    <r>
      <t xml:space="preserve">LISTA N° 3 </t>
    </r>
    <r>
      <rPr>
        <sz val="8"/>
        <color indexed="8"/>
        <rFont val="Arial"/>
        <family val="2"/>
      </rPr>
      <t>MOVIMENTO 5 STELLE</t>
    </r>
  </si>
  <si>
    <t>DANIELA RONDINELLI</t>
  </si>
  <si>
    <t>FABIO MASSIMO CASTALDO</t>
  </si>
  <si>
    <t>FILIPPO NOGARIN</t>
  </si>
  <si>
    <t>DARIO TAMBURRANO</t>
  </si>
  <si>
    <t>LAURA AGEA</t>
  </si>
  <si>
    <t>SILVIA NOFERI</t>
  </si>
  <si>
    <t>ELISABETTA ZUCCARO</t>
  </si>
  <si>
    <t>TIZIANA ALTERIO</t>
  </si>
  <si>
    <t>LISA GIUGGIOLINI</t>
  </si>
  <si>
    <t>LUCA CIARROCCA</t>
  </si>
  <si>
    <t>STELLA VISCONTI</t>
  </si>
  <si>
    <t>GIANLUCA MACONE</t>
  </si>
  <si>
    <t>CONCETTA MAESTRINI</t>
  </si>
  <si>
    <t>NICOLA MAGI</t>
  </si>
  <si>
    <t>COSIMO GIORGETTI</t>
  </si>
  <si>
    <t>LISTA N° 4 PARTITO PIRATA</t>
  </si>
  <si>
    <t>MARIA CHIARA PIEVATOLO</t>
  </si>
  <si>
    <t>FELICE ZINGARELLI</t>
  </si>
  <si>
    <t>SARA BONANNO</t>
  </si>
  <si>
    <t>MARCO ANSELMO LUCA CALAMARI</t>
  </si>
  <si>
    <t>MONICA AMICI</t>
  </si>
  <si>
    <t>MICHELE PINASSI</t>
  </si>
  <si>
    <t>CRISTINA DIANA BARGU</t>
  </si>
  <si>
    <t>EMMANUELE SOMMA</t>
  </si>
  <si>
    <t>VALENTINA PIATTELLI</t>
  </si>
  <si>
    <t>LUIGI DI LIBERTO</t>
  </si>
  <si>
    <t>FLAVIO DEL SOLDATO</t>
  </si>
  <si>
    <t>LISTA N° 5   PARTITO ANIMALISTA</t>
  </si>
  <si>
    <t>CRISTIANO CERIELLO</t>
  </si>
  <si>
    <t>ANNA TONIA RAVICINI</t>
  </si>
  <si>
    <t>STEFANO FUCCELLI</t>
  </si>
  <si>
    <t>ALBERTO MUSACCHIO</t>
  </si>
  <si>
    <t>ANNUNZIATA BRUNO</t>
  </si>
  <si>
    <t>DANIELA RINALDINI</t>
  </si>
  <si>
    <t>LUISANTONIO ZANIN</t>
  </si>
  <si>
    <t>ALBERTO MONTORO</t>
  </si>
  <si>
    <t>ISABELLA CAMPANA</t>
  </si>
  <si>
    <r>
      <t xml:space="preserve">LISTA N° 6 </t>
    </r>
    <r>
      <rPr>
        <sz val="10"/>
        <color indexed="8"/>
        <rFont val="Arial"/>
        <family val="2"/>
      </rPr>
      <t>PARTITO COMUNISTA</t>
    </r>
  </si>
  <si>
    <t>MARCO RIZZO</t>
  </si>
  <si>
    <t>LAURA BERGAMINI</t>
  </si>
  <si>
    <t>ALESSANDRO MUSTILLO</t>
  </si>
  <si>
    <t>ELEONORA D'ANTONI</t>
  </si>
  <si>
    <t>LORENZO LANG</t>
  </si>
  <si>
    <t>DANIELA GIANNINI</t>
  </si>
  <si>
    <t>SALVATORE CATELLO</t>
  </si>
  <si>
    <t>LAURA BIANCINI</t>
  </si>
  <si>
    <t>TIZIANO CENSI</t>
  </si>
  <si>
    <t>LUCIA FIRMANI</t>
  </si>
  <si>
    <t>FABIO MASSIMO VERNILLO</t>
  </si>
  <si>
    <t>SILVIA STEFANI</t>
  </si>
  <si>
    <t>BENEDETTO CROCCO</t>
  </si>
  <si>
    <t>INGRID SATTEL</t>
  </si>
  <si>
    <t>YURI DI BENEDETTO</t>
  </si>
  <si>
    <r>
      <t xml:space="preserve">LISTA N° 7 </t>
    </r>
    <r>
      <rPr>
        <sz val="7"/>
        <color indexed="8"/>
        <rFont val="Arial"/>
        <family val="2"/>
      </rPr>
      <t>FRATELLI D'ITALIA</t>
    </r>
  </si>
  <si>
    <t>GIORGIA MELONI</t>
  </si>
  <si>
    <t>FRANCESCO ACQUAROLI</t>
  </si>
  <si>
    <t>ARIANNA ALESSANDRINI</t>
  </si>
  <si>
    <t>ROBERTA ANGELILLI</t>
  </si>
  <si>
    <t>ALFREDO ANTONIOZZI</t>
  </si>
  <si>
    <t>MONICA STEFANIA BALDI</t>
  </si>
  <si>
    <t>MARCO BERTOLINI</t>
  </si>
  <si>
    <t>IDA COLLU</t>
  </si>
  <si>
    <t>FABRIZIO GHERA</t>
  </si>
  <si>
    <t>ALESSIO PESTELLI</t>
  </si>
  <si>
    <t>DIEGO PETRUCCI</t>
  </si>
  <si>
    <t>FEDERICA PICCHI</t>
  </si>
  <si>
    <t>NICOLA PROCACCINI</t>
  </si>
  <si>
    <t>LUCA ROMAGNOLI</t>
  </si>
  <si>
    <t>MICHELA SCIURPA</t>
  </si>
  <si>
    <r>
      <t xml:space="preserve">LISTA N° 8 </t>
    </r>
    <r>
      <rPr>
        <sz val="7"/>
        <color indexed="8"/>
        <rFont val="Arial"/>
        <family val="2"/>
      </rPr>
      <t>POPOLARI PER L'ITALIA</t>
    </r>
  </si>
  <si>
    <t>ANTONFRANCESCO VENTURINI</t>
  </si>
  <si>
    <t>VANIA BRACALETTI</t>
  </si>
  <si>
    <t>ORAZIO ANANIA</t>
  </si>
  <si>
    <t>ELISABETTA CAMPUS</t>
  </si>
  <si>
    <t>ELVIO COVINO</t>
  </si>
  <si>
    <t>ROSAPIA FARESE</t>
  </si>
  <si>
    <t>ALESSANDRO COLUZZI</t>
  </si>
  <si>
    <t>MARIA ROSARIA CIPOLLINI</t>
  </si>
  <si>
    <t>MARCO MONDINI</t>
  </si>
  <si>
    <t>EMANUELA PETER</t>
  </si>
  <si>
    <t>FRANCESCO RABOTTI</t>
  </si>
  <si>
    <t>NOEMI PAOLA RICCARDI</t>
  </si>
  <si>
    <t>ULIANO SALVATORI</t>
  </si>
  <si>
    <t>GABRIELLA MARIA STRIZZI</t>
  </si>
  <si>
    <t>RITA BONFIOLI</t>
  </si>
  <si>
    <r>
      <t xml:space="preserve">LISTA N° 9 </t>
    </r>
    <r>
      <rPr>
        <sz val="8"/>
        <color indexed="8"/>
        <rFont val="Arial"/>
        <family val="2"/>
      </rPr>
      <t>FORZA NUOVA</t>
    </r>
  </si>
  <si>
    <t>ROBERTO FIORE</t>
  </si>
  <si>
    <t>RAMONA CASTELLINO</t>
  </si>
  <si>
    <t>SALVATORE CABRAS</t>
  </si>
  <si>
    <t>NATASCIA PERINO</t>
  </si>
  <si>
    <t>FRANCESCO VIRGILI</t>
  </si>
  <si>
    <t>MARTIINA BORRA</t>
  </si>
  <si>
    <t>FULVIO CARLO MAIORCA</t>
  </si>
  <si>
    <t>MICHELA RAMAGLIONI</t>
  </si>
  <si>
    <t>GUIDO SANTONI</t>
  </si>
  <si>
    <t>SONIA BIANCHI</t>
  </si>
  <si>
    <t>ANDREA CERCHI</t>
  </si>
  <si>
    <t>FEDORA PATRIZIA RIZZO</t>
  </si>
  <si>
    <t>MICHELE DE LAZZARO</t>
  </si>
  <si>
    <t>NATASCIA DE SANCTIS</t>
  </si>
  <si>
    <t>ALESSANDRO DOLCI</t>
  </si>
  <si>
    <r>
      <t xml:space="preserve">LISTA N° 10 </t>
    </r>
    <r>
      <rPr>
        <sz val="8"/>
        <color indexed="8"/>
        <rFont val="Arial"/>
        <family val="2"/>
      </rPr>
      <t>POPOLO DELLA FAMIGLIA – ALTERNATIVA POPOLARE</t>
    </r>
  </si>
  <si>
    <t>MARIO ADINOLFI</t>
  </si>
  <si>
    <t>SILVIA CAMILLA AVAGNINA</t>
  </si>
  <si>
    <t>ENRICO FINETTI</t>
  </si>
  <si>
    <t>LAURA TERRANA</t>
  </si>
  <si>
    <t>GUIDO PIANESELLI</t>
  </si>
  <si>
    <t>GIOVANNI MAZZOTTA</t>
  </si>
  <si>
    <t>ILARIA GIURLANI</t>
  </si>
  <si>
    <t>CLAUDIO PARISINI</t>
  </si>
  <si>
    <t>CATERINA AGRO'</t>
  </si>
  <si>
    <t>GIOVANNI FIORI</t>
  </si>
  <si>
    <t>SILVIA LODA'</t>
  </si>
  <si>
    <t>FABIO SEBASTIANELLI</t>
  </si>
  <si>
    <t>GERMANA BIAGIONI</t>
  </si>
  <si>
    <t>SABRINA BOSU</t>
  </si>
  <si>
    <r>
      <t xml:space="preserve">LISTA N° 11 </t>
    </r>
    <r>
      <rPr>
        <sz val="10"/>
        <color indexed="8"/>
        <rFont val="Arial"/>
        <family val="2"/>
      </rPr>
      <t>LA SINISTRA</t>
    </r>
  </si>
  <si>
    <t>MARILENA GRASSADONIA</t>
  </si>
  <si>
    <t>MARCO BENEDETTELLI</t>
  </si>
  <si>
    <t>GINEVRA ROBERTA BOMPIANI</t>
  </si>
  <si>
    <t>STEFANO CICCONE</t>
  </si>
  <si>
    <t>MAURELLA CARBONE</t>
  </si>
  <si>
    <t>GIOVANNI DE LUCIA detto VANNI</t>
  </si>
  <si>
    <t>IVANILDE CARVALHO</t>
  </si>
  <si>
    <t>NICOLA FRATOIANNI</t>
  </si>
  <si>
    <t>ROBERTA FANTOZZI</t>
  </si>
  <si>
    <t>TOMMASO GRASSI</t>
  </si>
  <si>
    <t>GIULIA PEZZELLA</t>
  </si>
  <si>
    <t>GIOVANNI GUIDI</t>
  </si>
  <si>
    <t>ELISABETTA PEZZINI</t>
  </si>
  <si>
    <t>SANDRO MEDICI</t>
  </si>
  <si>
    <t>ANDREA VENTURA</t>
  </si>
  <si>
    <t>LISTA N° 12 FORZA ITALIA</t>
  </si>
  <si>
    <t>ANTONIO TAJANI</t>
  </si>
  <si>
    <t>ALESSANDRA MUSSOLINI</t>
  </si>
  <si>
    <t>RAFFAELLA BONSANGUE</t>
  </si>
  <si>
    <t>GIOVANNI PAOLO BERNINI</t>
  </si>
  <si>
    <t>SALVATORE DE MEO</t>
  </si>
  <si>
    <t>MARIA DIMASI</t>
  </si>
  <si>
    <t>ALESSANDRA FEDUZI</t>
  </si>
  <si>
    <t>JACOPO MARIA FERRI</t>
  </si>
  <si>
    <t>SALVATORE LADAGA</t>
  </si>
  <si>
    <t>RITA PIERI</t>
  </si>
  <si>
    <t>MARIO RAZZANELLI</t>
  </si>
  <si>
    <t>SIMONE REBICHINI detto RIBICHINI detto REBECHINI</t>
  </si>
  <si>
    <t>ANNA MARIA COSTANZA ROZZI</t>
  </si>
  <si>
    <t>OLIMPIA TARZIA detta TARSIA</t>
  </si>
  <si>
    <t>ARIANNA VERUCCI</t>
  </si>
  <si>
    <t>LISTA N° 13 EUROPA VERDE</t>
  </si>
  <si>
    <t>ANNALISA CORRADO</t>
  </si>
  <si>
    <t>FERDINANDO BONESSIO detto NANDO</t>
  </si>
  <si>
    <t>BEATRICE BRIGNONE</t>
  </si>
  <si>
    <t>ADRIANO CARDOGNA</t>
  </si>
  <si>
    <t>ELENA PULCINI</t>
  </si>
  <si>
    <t>BENGASI BATTISTI</t>
  </si>
  <si>
    <t>CARMELA LUONGO detta CARMEN</t>
  </si>
  <si>
    <t>MARIO CANINO</t>
  </si>
  <si>
    <t>GIUSEPPE CIVATI  detto PIPPO</t>
  </si>
  <si>
    <t>ALESSANDRO CRESCENZI</t>
  </si>
  <si>
    <t>NICOLETTA DENTICO</t>
  </si>
  <si>
    <t>CATERINA DI BITONTO</t>
  </si>
  <si>
    <t>ANNA CHIARA FORTE</t>
  </si>
  <si>
    <t>UMBERTO ZIMARRI</t>
  </si>
  <si>
    <t>CECILIA ARMELLINI</t>
  </si>
  <si>
    <t>LISTA N° 14 +EUROPA-ITALIA IN COMUNE PDE ITALIA</t>
  </si>
  <si>
    <t>EMMA BONINO</t>
  </si>
  <si>
    <t>MARCO TARADASH</t>
  </si>
  <si>
    <t>COSTANZA HERMANIN DE REICHENFELD detta HERMANIN</t>
  </si>
  <si>
    <t>RICCARDO TRAVAGLINI</t>
  </si>
  <si>
    <t>NICCOLO' RINALDI</t>
  </si>
  <si>
    <t>CARLOTTA CAPONI</t>
  </si>
  <si>
    <t>FRANCESCO MINGIARDI</t>
  </si>
  <si>
    <t>LAURA SERVA</t>
  </si>
  <si>
    <t>STEFANIA MONTEVERDE</t>
  </si>
  <si>
    <t>MATTIA MORBIDONI</t>
  </si>
  <si>
    <t>SILVJA MANZI</t>
  </si>
  <si>
    <t>MARCO DE ANDREIS</t>
  </si>
  <si>
    <t>GIANFRANCO SPADACCIA</t>
  </si>
  <si>
    <t>STEFANIA SCHIPANI</t>
  </si>
  <si>
    <t>ETTORE TOGNERI</t>
  </si>
  <si>
    <t>LISTA N° 15 PARTITO DEMOCRATICO</t>
  </si>
  <si>
    <t>SIMONA BONAFE'</t>
  </si>
  <si>
    <t>DAVID MARIA SASSOLI</t>
  </si>
  <si>
    <t>ROBERTO GUALTIERI</t>
  </si>
  <si>
    <t>CAMILLA LAURETI</t>
  </si>
  <si>
    <t>PIETRO BARTOLO</t>
  </si>
  <si>
    <t>BEATRICE COVASSI</t>
  </si>
  <si>
    <t>NICOLA DANTI</t>
  </si>
  <si>
    <t>BIANCA VERRILLO</t>
  </si>
  <si>
    <t>ANGELO BOLAFFI</t>
  </si>
  <si>
    <t>ALESSANDRA NARDINI</t>
  </si>
  <si>
    <t>MAMADOU SALL</t>
  </si>
  <si>
    <t>LINA NOVELLI</t>
  </si>
  <si>
    <t>MASSIMILIANO SMERIGLIO</t>
  </si>
  <si>
    <t>ALESSIA CENTIONI</t>
  </si>
  <si>
    <t>OLIMPIA TROILI detta OLIMPIA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</si>
</sst>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#,##0_ ;\-#,##0\ "/>
    <numFmt numFmtId="166" formatCode="0.0%"/>
    <numFmt numFmtId="167" formatCode="[$€-410]\ #,##0;[Red]\-[$€-410]\ #,##0"/>
  </numFmts>
  <fonts count="18">
    <font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3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5" fontId="0" fillId="0" borderId="9" xfId="16" applyNumberFormat="1" applyFont="1" applyFill="1" applyBorder="1" applyAlignment="1" applyProtection="1">
      <alignment horizontal="center"/>
      <protection/>
    </xf>
    <xf numFmtId="1" fontId="3" fillId="0" borderId="10" xfId="16" applyNumberFormat="1" applyFont="1" applyFill="1" applyBorder="1" applyAlignment="1" applyProtection="1">
      <alignment horizontal="right"/>
      <protection/>
    </xf>
    <xf numFmtId="1" fontId="11" fillId="0" borderId="10" xfId="16" applyNumberFormat="1" applyFont="1" applyFill="1" applyBorder="1" applyAlignment="1" applyProtection="1">
      <alignment horizontal="right"/>
      <protection/>
    </xf>
    <xf numFmtId="1" fontId="12" fillId="2" borderId="10" xfId="16" applyNumberFormat="1" applyFont="1" applyFill="1" applyBorder="1" applyAlignment="1" applyProtection="1">
      <alignment horizontal="right"/>
      <protection/>
    </xf>
    <xf numFmtId="1" fontId="0" fillId="3" borderId="10" xfId="16" applyNumberFormat="1" applyFont="1" applyFill="1" applyBorder="1" applyAlignment="1" applyProtection="1">
      <alignment horizontal="right"/>
      <protection/>
    </xf>
    <xf numFmtId="166" fontId="0" fillId="0" borderId="9" xfId="17" applyNumberFormat="1" applyFont="1" applyFill="1" applyBorder="1" applyAlignment="1" applyProtection="1">
      <alignment horizontal="right"/>
      <protection/>
    </xf>
    <xf numFmtId="1" fontId="0" fillId="0" borderId="10" xfId="16" applyNumberFormat="1" applyFont="1" applyFill="1" applyBorder="1" applyAlignment="1" applyProtection="1">
      <alignment horizontal="right"/>
      <protection/>
    </xf>
    <xf numFmtId="166" fontId="0" fillId="3" borderId="10" xfId="16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1" fontId="0" fillId="3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3" borderId="9" xfId="0" applyFont="1" applyFill="1" applyBorder="1" applyAlignment="1">
      <alignment/>
    </xf>
    <xf numFmtId="1" fontId="13" fillId="3" borderId="10" xfId="0" applyNumberFormat="1" applyFont="1" applyFill="1" applyBorder="1" applyAlignment="1">
      <alignment/>
    </xf>
    <xf numFmtId="165" fontId="0" fillId="0" borderId="10" xfId="16" applyNumberFormat="1" applyFont="1" applyFill="1" applyBorder="1" applyAlignment="1" applyProtection="1">
      <alignment horizontal="center"/>
      <protection/>
    </xf>
    <xf numFmtId="1" fontId="13" fillId="3" borderId="11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1" fontId="12" fillId="3" borderId="6" xfId="0" applyNumberFormat="1" applyFont="1" applyFill="1" applyBorder="1" applyAlignment="1">
      <alignment horizontal="right"/>
    </xf>
    <xf numFmtId="166" fontId="12" fillId="3" borderId="10" xfId="16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6" fontId="0" fillId="3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4" borderId="2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324"/>
  <sheetViews>
    <sheetView tabSelected="1" zoomScale="75" zoomScaleNormal="75" zoomScaleSheetLayoutView="100" workbookViewId="0" topLeftCell="A60">
      <selection activeCell="S317" sqref="S317"/>
    </sheetView>
  </sheetViews>
  <sheetFormatPr defaultColWidth="9.140625" defaultRowHeight="12.75"/>
  <cols>
    <col min="1" max="1" width="3.7109375" style="1" customWidth="1"/>
    <col min="2" max="2" width="20.7109375" style="1" customWidth="1"/>
    <col min="3" max="3" width="9.00390625" style="1" customWidth="1"/>
    <col min="4" max="4" width="8.8515625" style="1" customWidth="1"/>
    <col min="5" max="7" width="8.7109375" style="1" customWidth="1"/>
    <col min="8" max="8" width="8.8515625" style="1" customWidth="1"/>
    <col min="9" max="9" width="9.140625" style="2" customWidth="1"/>
    <col min="10" max="10" width="9.7109375" style="3" customWidth="1"/>
    <col min="11" max="11" width="9.28125" style="1" customWidth="1"/>
    <col min="12" max="13" width="10.140625" style="1" customWidth="1"/>
    <col min="14" max="15" width="9.28125" style="1" customWidth="1"/>
    <col min="16" max="17" width="9.8515625" style="1" customWidth="1"/>
    <col min="18" max="18" width="9.7109375" style="1" customWidth="1"/>
    <col min="19" max="19" width="10.421875" style="1" customWidth="1"/>
    <col min="20" max="20" width="9.28125" style="1" customWidth="1"/>
    <col min="21" max="21" width="11.57421875" style="1" customWidth="1"/>
    <col min="22" max="22" width="11.8515625" style="1" customWidth="1"/>
    <col min="23" max="23" width="10.140625" style="1" customWidth="1"/>
    <col min="24" max="24" width="10.28125" style="1" customWidth="1"/>
    <col min="25" max="25" width="10.421875" style="1" customWidth="1"/>
    <col min="26" max="26" width="11.57421875" style="1" customWidth="1"/>
    <col min="27" max="27" width="9.28125" style="1" customWidth="1"/>
    <col min="28" max="28" width="8.7109375" style="4" customWidth="1"/>
    <col min="29" max="29" width="11.57421875" style="4" customWidth="1"/>
    <col min="30" max="32" width="9.140625" style="4" customWidth="1"/>
    <col min="33" max="33" width="11.57421875" style="1" customWidth="1"/>
    <col min="34" max="16384" width="9.140625" style="1" customWidth="1"/>
  </cols>
  <sheetData>
    <row r="2" spans="6:13" ht="20.25">
      <c r="F2" s="95" t="s">
        <v>0</v>
      </c>
      <c r="G2" s="95"/>
      <c r="H2" s="95"/>
      <c r="I2" s="95"/>
      <c r="J2" s="95"/>
      <c r="K2" s="95"/>
      <c r="M2" s="1" t="s">
        <v>1</v>
      </c>
    </row>
    <row r="4" spans="13:22" ht="17.25" customHeight="1">
      <c r="M4" s="3"/>
      <c r="O4" s="5"/>
      <c r="P4" s="5"/>
      <c r="Q4" s="5"/>
      <c r="R4" s="5"/>
      <c r="S4" s="5"/>
      <c r="T4" s="5"/>
      <c r="V4" s="3"/>
    </row>
    <row r="5" spans="3:35" s="6" customFormat="1" ht="30.75" customHeight="1">
      <c r="C5" s="7" t="s">
        <v>2</v>
      </c>
      <c r="D5" s="96" t="s">
        <v>3</v>
      </c>
      <c r="E5" s="96"/>
      <c r="F5" s="96"/>
      <c r="G5" s="96" t="s">
        <v>4</v>
      </c>
      <c r="H5" s="96"/>
      <c r="I5" s="96"/>
      <c r="J5" s="96"/>
      <c r="K5" s="9"/>
      <c r="L5" s="10" t="s">
        <v>5</v>
      </c>
      <c r="M5" s="11" t="s">
        <v>6</v>
      </c>
      <c r="N5" s="12"/>
      <c r="O5" s="9" t="s">
        <v>7</v>
      </c>
      <c r="P5" s="10"/>
      <c r="Q5" s="9"/>
      <c r="R5" s="13"/>
      <c r="S5" s="14"/>
      <c r="T5" s="15"/>
      <c r="U5" s="15"/>
      <c r="V5" s="15"/>
      <c r="W5" s="15"/>
      <c r="X5" s="15"/>
      <c r="Y5" s="14" t="s">
        <v>8</v>
      </c>
      <c r="Z5" s="15"/>
      <c r="AA5" s="15"/>
      <c r="AB5" s="15"/>
      <c r="AC5" s="15"/>
      <c r="AD5" s="15"/>
      <c r="AE5" s="15"/>
      <c r="AF5" s="15"/>
      <c r="AG5" s="16"/>
      <c r="AI5" s="17"/>
    </row>
    <row r="6" spans="3:35" s="18" customFormat="1" ht="148.5">
      <c r="C6" s="19"/>
      <c r="D6" s="20" t="s">
        <v>9</v>
      </c>
      <c r="E6" s="20" t="s">
        <v>10</v>
      </c>
      <c r="F6" s="20" t="s">
        <v>11</v>
      </c>
      <c r="G6" s="19" t="s">
        <v>9</v>
      </c>
      <c r="H6" s="19" t="s">
        <v>10</v>
      </c>
      <c r="I6" s="19" t="s">
        <v>11</v>
      </c>
      <c r="J6" s="21" t="s">
        <v>12</v>
      </c>
      <c r="K6" s="22" t="s">
        <v>13</v>
      </c>
      <c r="L6" s="23" t="s">
        <v>12</v>
      </c>
      <c r="M6" s="24" t="s">
        <v>14</v>
      </c>
      <c r="N6" s="24" t="s">
        <v>15</v>
      </c>
      <c r="O6" s="25" t="s">
        <v>16</v>
      </c>
      <c r="P6" s="26" t="s">
        <v>17</v>
      </c>
      <c r="Q6" s="19" t="s">
        <v>18</v>
      </c>
      <c r="R6" s="27" t="s">
        <v>19</v>
      </c>
      <c r="S6" s="27" t="s">
        <v>20</v>
      </c>
      <c r="T6" s="27" t="s">
        <v>21</v>
      </c>
      <c r="U6" s="27" t="s">
        <v>22</v>
      </c>
      <c r="V6" s="27" t="s">
        <v>23</v>
      </c>
      <c r="W6" s="27" t="s">
        <v>24</v>
      </c>
      <c r="X6" s="28" t="s">
        <v>25</v>
      </c>
      <c r="Y6" s="28" t="s">
        <v>26</v>
      </c>
      <c r="Z6" s="29" t="s">
        <v>27</v>
      </c>
      <c r="AA6" s="27" t="s">
        <v>28</v>
      </c>
      <c r="AB6" s="27" t="s">
        <v>29</v>
      </c>
      <c r="AC6" s="27" t="s">
        <v>30</v>
      </c>
      <c r="AD6" s="27" t="s">
        <v>31</v>
      </c>
      <c r="AE6" s="27" t="s">
        <v>32</v>
      </c>
      <c r="AF6" s="27" t="s">
        <v>33</v>
      </c>
      <c r="AG6" s="30" t="s">
        <v>18</v>
      </c>
      <c r="AH6" s="31" t="s">
        <v>34</v>
      </c>
      <c r="AI6" s="32" t="str">
        <f aca="true" t="shared" si="0" ref="AI6:AI19">I6</f>
        <v>totale</v>
      </c>
    </row>
    <row r="7" spans="3:35" ht="12.75">
      <c r="C7" s="33">
        <v>1</v>
      </c>
      <c r="D7" s="34">
        <v>476</v>
      </c>
      <c r="E7" s="35">
        <v>476</v>
      </c>
      <c r="F7" s="36">
        <f aca="true" t="shared" si="1" ref="F7:F18">SUM(D7:E7)</f>
        <v>952</v>
      </c>
      <c r="G7" s="34">
        <v>322</v>
      </c>
      <c r="H7" s="35">
        <v>314</v>
      </c>
      <c r="I7" s="37">
        <f aca="true" t="shared" si="2" ref="I7:I18">SUM(G7:H7)</f>
        <v>636</v>
      </c>
      <c r="J7" s="38">
        <f aca="true" t="shared" si="3" ref="J7:J19">(I7/F7)</f>
        <v>0.6680672268907563</v>
      </c>
      <c r="K7" s="39">
        <v>608</v>
      </c>
      <c r="L7" s="40">
        <f aca="true" t="shared" si="4" ref="L7:L19">K7/I7</f>
        <v>0.9559748427672956</v>
      </c>
      <c r="M7" s="41">
        <v>18</v>
      </c>
      <c r="N7" s="41">
        <v>10</v>
      </c>
      <c r="O7" s="41">
        <v>0</v>
      </c>
      <c r="P7" s="41">
        <v>0</v>
      </c>
      <c r="Q7" s="42">
        <f aca="true" t="shared" si="5" ref="Q7:Q18">K7+M7+N7+O7+P7</f>
        <v>636</v>
      </c>
      <c r="R7" s="43">
        <v>160</v>
      </c>
      <c r="S7" s="43">
        <v>2</v>
      </c>
      <c r="T7" s="43">
        <v>87</v>
      </c>
      <c r="U7" s="43">
        <v>0</v>
      </c>
      <c r="V7" s="43">
        <v>3</v>
      </c>
      <c r="W7" s="43">
        <v>21</v>
      </c>
      <c r="X7" s="43">
        <v>24</v>
      </c>
      <c r="Y7" s="43">
        <v>2</v>
      </c>
      <c r="Z7" s="43">
        <v>1</v>
      </c>
      <c r="AA7" s="43">
        <v>0</v>
      </c>
      <c r="AB7" s="43">
        <v>17</v>
      </c>
      <c r="AC7" s="43">
        <v>40</v>
      </c>
      <c r="AD7" s="43">
        <v>13</v>
      </c>
      <c r="AE7" s="43">
        <v>23</v>
      </c>
      <c r="AF7" s="43">
        <v>215</v>
      </c>
      <c r="AG7" s="44">
        <f aca="true" t="shared" si="6" ref="AG7:AG19">SUM(R7:AF7)</f>
        <v>608</v>
      </c>
      <c r="AH7" s="45">
        <f aca="true" t="shared" si="7" ref="AH7:AH19">AG7+M7+N7+O7+P7</f>
        <v>636</v>
      </c>
      <c r="AI7" s="32">
        <f t="shared" si="0"/>
        <v>636</v>
      </c>
    </row>
    <row r="8" spans="3:35" ht="12.75">
      <c r="C8" s="46">
        <v>2</v>
      </c>
      <c r="D8" s="34">
        <v>412</v>
      </c>
      <c r="E8" s="35">
        <v>463</v>
      </c>
      <c r="F8" s="36">
        <f t="shared" si="1"/>
        <v>875</v>
      </c>
      <c r="G8" s="34">
        <v>301</v>
      </c>
      <c r="H8" s="35">
        <v>334</v>
      </c>
      <c r="I8" s="37">
        <f t="shared" si="2"/>
        <v>635</v>
      </c>
      <c r="J8" s="38">
        <f t="shared" si="3"/>
        <v>0.7257142857142858</v>
      </c>
      <c r="K8" s="39">
        <v>604</v>
      </c>
      <c r="L8" s="40">
        <f t="shared" si="4"/>
        <v>0.9511811023622048</v>
      </c>
      <c r="M8" s="41">
        <v>10</v>
      </c>
      <c r="N8" s="41">
        <v>21</v>
      </c>
      <c r="O8" s="41">
        <v>0</v>
      </c>
      <c r="P8" s="41">
        <v>0</v>
      </c>
      <c r="Q8" s="42">
        <f t="shared" si="5"/>
        <v>635</v>
      </c>
      <c r="R8" s="41">
        <v>129</v>
      </c>
      <c r="S8" s="41">
        <v>1</v>
      </c>
      <c r="T8" s="41">
        <v>94</v>
      </c>
      <c r="U8" s="41">
        <v>3</v>
      </c>
      <c r="V8" s="41">
        <v>5</v>
      </c>
      <c r="W8" s="41">
        <v>6</v>
      </c>
      <c r="X8" s="41">
        <v>26</v>
      </c>
      <c r="Y8" s="41">
        <v>0</v>
      </c>
      <c r="Z8" s="41">
        <v>1</v>
      </c>
      <c r="AA8" s="41">
        <v>6</v>
      </c>
      <c r="AB8" s="41">
        <v>14</v>
      </c>
      <c r="AC8" s="41">
        <v>35</v>
      </c>
      <c r="AD8" s="41">
        <v>11</v>
      </c>
      <c r="AE8" s="41">
        <v>15</v>
      </c>
      <c r="AF8" s="41">
        <v>258</v>
      </c>
      <c r="AG8" s="44">
        <f t="shared" si="6"/>
        <v>604</v>
      </c>
      <c r="AH8" s="45">
        <f t="shared" si="7"/>
        <v>635</v>
      </c>
      <c r="AI8" s="32">
        <f t="shared" si="0"/>
        <v>635</v>
      </c>
    </row>
    <row r="9" spans="3:35" ht="12.75">
      <c r="C9" s="46">
        <v>3</v>
      </c>
      <c r="D9" s="34">
        <v>225</v>
      </c>
      <c r="E9" s="35">
        <v>237</v>
      </c>
      <c r="F9" s="36">
        <f t="shared" si="1"/>
        <v>462</v>
      </c>
      <c r="G9" s="34">
        <v>148</v>
      </c>
      <c r="H9" s="35">
        <v>145</v>
      </c>
      <c r="I9" s="37">
        <f t="shared" si="2"/>
        <v>293</v>
      </c>
      <c r="J9" s="38">
        <f t="shared" si="3"/>
        <v>0.6341991341991342</v>
      </c>
      <c r="K9" s="39">
        <v>285</v>
      </c>
      <c r="L9" s="40">
        <f t="shared" si="4"/>
        <v>0.9726962457337884</v>
      </c>
      <c r="M9" s="41">
        <v>3</v>
      </c>
      <c r="N9" s="41">
        <v>5</v>
      </c>
      <c r="O9" s="41">
        <v>0</v>
      </c>
      <c r="P9" s="41">
        <v>0</v>
      </c>
      <c r="Q9" s="42">
        <f t="shared" si="5"/>
        <v>293</v>
      </c>
      <c r="R9" s="41">
        <v>81</v>
      </c>
      <c r="S9" s="41">
        <v>1</v>
      </c>
      <c r="T9" s="41">
        <v>45</v>
      </c>
      <c r="U9" s="41">
        <v>2</v>
      </c>
      <c r="V9" s="41">
        <v>3</v>
      </c>
      <c r="W9" s="41">
        <v>9</v>
      </c>
      <c r="X9" s="41">
        <v>13</v>
      </c>
      <c r="Y9" s="41">
        <v>1</v>
      </c>
      <c r="Z9" s="41">
        <v>0</v>
      </c>
      <c r="AA9" s="41">
        <v>1</v>
      </c>
      <c r="AB9" s="41">
        <v>12</v>
      </c>
      <c r="AC9" s="41">
        <v>12</v>
      </c>
      <c r="AD9" s="41">
        <v>8</v>
      </c>
      <c r="AE9" s="41">
        <v>11</v>
      </c>
      <c r="AF9" s="41">
        <v>86</v>
      </c>
      <c r="AG9" s="44">
        <f t="shared" si="6"/>
        <v>285</v>
      </c>
      <c r="AH9" s="45">
        <f t="shared" si="7"/>
        <v>293</v>
      </c>
      <c r="AI9" s="32">
        <f t="shared" si="0"/>
        <v>293</v>
      </c>
    </row>
    <row r="10" spans="3:35" ht="12.75">
      <c r="C10" s="46">
        <v>4</v>
      </c>
      <c r="D10" s="34">
        <v>134</v>
      </c>
      <c r="E10" s="35">
        <v>131</v>
      </c>
      <c r="F10" s="36">
        <f t="shared" si="1"/>
        <v>265</v>
      </c>
      <c r="G10" s="34">
        <v>94</v>
      </c>
      <c r="H10" s="35">
        <v>92</v>
      </c>
      <c r="I10" s="37">
        <f t="shared" si="2"/>
        <v>186</v>
      </c>
      <c r="J10" s="38">
        <f t="shared" si="3"/>
        <v>0.7018867924528301</v>
      </c>
      <c r="K10" s="39">
        <v>175</v>
      </c>
      <c r="L10" s="40">
        <f t="shared" si="4"/>
        <v>0.9408602150537635</v>
      </c>
      <c r="M10" s="41">
        <v>4</v>
      </c>
      <c r="N10" s="41">
        <v>7</v>
      </c>
      <c r="O10" s="41">
        <v>0</v>
      </c>
      <c r="P10" s="41">
        <v>0</v>
      </c>
      <c r="Q10" s="42">
        <f t="shared" si="5"/>
        <v>186</v>
      </c>
      <c r="R10" s="41">
        <v>62</v>
      </c>
      <c r="S10" s="41">
        <v>0</v>
      </c>
      <c r="T10" s="41">
        <v>31</v>
      </c>
      <c r="U10" s="41">
        <v>0</v>
      </c>
      <c r="V10" s="41">
        <v>1</v>
      </c>
      <c r="W10" s="41">
        <v>1</v>
      </c>
      <c r="X10" s="41">
        <v>4</v>
      </c>
      <c r="Y10" s="41">
        <v>0</v>
      </c>
      <c r="Z10" s="41">
        <v>0</v>
      </c>
      <c r="AA10" s="41">
        <v>1</v>
      </c>
      <c r="AB10" s="41">
        <v>5</v>
      </c>
      <c r="AC10" s="41">
        <v>8</v>
      </c>
      <c r="AD10" s="41">
        <v>9</v>
      </c>
      <c r="AE10" s="41">
        <v>9</v>
      </c>
      <c r="AF10" s="41">
        <v>44</v>
      </c>
      <c r="AG10" s="44">
        <f t="shared" si="6"/>
        <v>175</v>
      </c>
      <c r="AH10" s="45">
        <f t="shared" si="7"/>
        <v>186</v>
      </c>
      <c r="AI10" s="32">
        <f t="shared" si="0"/>
        <v>186</v>
      </c>
    </row>
    <row r="11" spans="3:35" ht="12.75">
      <c r="C11" s="46">
        <v>5</v>
      </c>
      <c r="D11" s="34">
        <v>516</v>
      </c>
      <c r="E11" s="35">
        <v>525</v>
      </c>
      <c r="F11" s="36">
        <f t="shared" si="1"/>
        <v>1041</v>
      </c>
      <c r="G11" s="34">
        <v>364</v>
      </c>
      <c r="H11" s="35">
        <v>342</v>
      </c>
      <c r="I11" s="37">
        <f t="shared" si="2"/>
        <v>706</v>
      </c>
      <c r="J11" s="38">
        <f t="shared" si="3"/>
        <v>0.6781940441882806</v>
      </c>
      <c r="K11" s="39">
        <v>679</v>
      </c>
      <c r="L11" s="40">
        <f t="shared" si="4"/>
        <v>0.9617563739376771</v>
      </c>
      <c r="M11" s="41">
        <v>10</v>
      </c>
      <c r="N11" s="41">
        <v>17</v>
      </c>
      <c r="O11" s="41">
        <v>0</v>
      </c>
      <c r="P11" s="41">
        <v>0</v>
      </c>
      <c r="Q11" s="42">
        <f t="shared" si="5"/>
        <v>706</v>
      </c>
      <c r="R11" s="41">
        <v>154</v>
      </c>
      <c r="S11" s="41">
        <v>1</v>
      </c>
      <c r="T11" s="41">
        <v>102</v>
      </c>
      <c r="U11" s="41">
        <v>1</v>
      </c>
      <c r="V11" s="41">
        <v>6</v>
      </c>
      <c r="W11" s="41">
        <v>16</v>
      </c>
      <c r="X11" s="41">
        <v>12</v>
      </c>
      <c r="Y11" s="41">
        <v>1</v>
      </c>
      <c r="Z11" s="41">
        <v>0</v>
      </c>
      <c r="AA11" s="41">
        <v>0</v>
      </c>
      <c r="AB11" s="41">
        <v>37</v>
      </c>
      <c r="AC11" s="41">
        <v>30</v>
      </c>
      <c r="AD11" s="41">
        <v>15</v>
      </c>
      <c r="AE11" s="41">
        <v>16</v>
      </c>
      <c r="AF11" s="41">
        <v>288</v>
      </c>
      <c r="AG11" s="44">
        <f t="shared" si="6"/>
        <v>679</v>
      </c>
      <c r="AH11" s="45">
        <f t="shared" si="7"/>
        <v>706</v>
      </c>
      <c r="AI11" s="32">
        <f t="shared" si="0"/>
        <v>706</v>
      </c>
    </row>
    <row r="12" spans="3:35" ht="12.75">
      <c r="C12" s="46">
        <v>6</v>
      </c>
      <c r="D12" s="34">
        <v>436</v>
      </c>
      <c r="E12" s="35">
        <v>440</v>
      </c>
      <c r="F12" s="36">
        <f t="shared" si="1"/>
        <v>876</v>
      </c>
      <c r="G12" s="34">
        <v>332</v>
      </c>
      <c r="H12" s="35">
        <v>319</v>
      </c>
      <c r="I12" s="37">
        <f t="shared" si="2"/>
        <v>651</v>
      </c>
      <c r="J12" s="38">
        <f t="shared" si="3"/>
        <v>0.7431506849315068</v>
      </c>
      <c r="K12" s="39">
        <v>622</v>
      </c>
      <c r="L12" s="40">
        <f t="shared" si="4"/>
        <v>0.9554531490015361</v>
      </c>
      <c r="M12" s="41">
        <v>9</v>
      </c>
      <c r="N12" s="41">
        <v>20</v>
      </c>
      <c r="O12" s="41">
        <v>0</v>
      </c>
      <c r="P12" s="41">
        <v>0</v>
      </c>
      <c r="Q12" s="42">
        <f t="shared" si="5"/>
        <v>651</v>
      </c>
      <c r="R12" s="41">
        <v>148</v>
      </c>
      <c r="S12" s="41">
        <v>1</v>
      </c>
      <c r="T12" s="41">
        <v>79</v>
      </c>
      <c r="U12" s="41">
        <v>5</v>
      </c>
      <c r="V12" s="41">
        <v>4</v>
      </c>
      <c r="W12" s="41">
        <v>12</v>
      </c>
      <c r="X12" s="41">
        <v>25</v>
      </c>
      <c r="Y12" s="41">
        <v>2</v>
      </c>
      <c r="Z12" s="41">
        <v>0</v>
      </c>
      <c r="AA12" s="41">
        <v>1</v>
      </c>
      <c r="AB12" s="41">
        <v>23</v>
      </c>
      <c r="AC12" s="41">
        <v>27</v>
      </c>
      <c r="AD12" s="41">
        <v>8</v>
      </c>
      <c r="AE12" s="41">
        <v>13</v>
      </c>
      <c r="AF12" s="41">
        <v>274</v>
      </c>
      <c r="AG12" s="44">
        <f t="shared" si="6"/>
        <v>622</v>
      </c>
      <c r="AH12" s="45">
        <f t="shared" si="7"/>
        <v>651</v>
      </c>
      <c r="AI12" s="32">
        <f t="shared" si="0"/>
        <v>651</v>
      </c>
    </row>
    <row r="13" spans="3:35" ht="12.75">
      <c r="C13" s="46">
        <v>7</v>
      </c>
      <c r="D13" s="34">
        <v>377</v>
      </c>
      <c r="E13" s="35">
        <v>403</v>
      </c>
      <c r="F13" s="36">
        <f t="shared" si="1"/>
        <v>780</v>
      </c>
      <c r="G13" s="34">
        <v>272</v>
      </c>
      <c r="H13" s="35">
        <v>280</v>
      </c>
      <c r="I13" s="37">
        <f t="shared" si="2"/>
        <v>552</v>
      </c>
      <c r="J13" s="38">
        <f t="shared" si="3"/>
        <v>0.7076923076923077</v>
      </c>
      <c r="K13" s="39">
        <v>537</v>
      </c>
      <c r="L13" s="40">
        <f t="shared" si="4"/>
        <v>0.9728260869565217</v>
      </c>
      <c r="M13" s="41">
        <v>7</v>
      </c>
      <c r="N13" s="41">
        <v>8</v>
      </c>
      <c r="O13" s="41">
        <v>0</v>
      </c>
      <c r="P13" s="41">
        <v>0</v>
      </c>
      <c r="Q13" s="42">
        <f t="shared" si="5"/>
        <v>552</v>
      </c>
      <c r="R13" s="41">
        <v>112</v>
      </c>
      <c r="S13" s="41">
        <v>0</v>
      </c>
      <c r="T13" s="41">
        <v>56</v>
      </c>
      <c r="U13" s="41">
        <v>2</v>
      </c>
      <c r="V13" s="41">
        <v>6</v>
      </c>
      <c r="W13" s="41">
        <v>10</v>
      </c>
      <c r="X13" s="41">
        <v>17</v>
      </c>
      <c r="Y13" s="41">
        <v>1</v>
      </c>
      <c r="Z13" s="41">
        <v>0</v>
      </c>
      <c r="AA13" s="41">
        <v>1</v>
      </c>
      <c r="AB13" s="41">
        <v>14</v>
      </c>
      <c r="AC13" s="41">
        <v>25</v>
      </c>
      <c r="AD13" s="41">
        <v>14</v>
      </c>
      <c r="AE13" s="41">
        <v>14</v>
      </c>
      <c r="AF13" s="41">
        <v>265</v>
      </c>
      <c r="AG13" s="44">
        <f t="shared" si="6"/>
        <v>537</v>
      </c>
      <c r="AH13" s="45">
        <f t="shared" si="7"/>
        <v>552</v>
      </c>
      <c r="AI13" s="32">
        <f t="shared" si="0"/>
        <v>552</v>
      </c>
    </row>
    <row r="14" spans="3:35" ht="12.75">
      <c r="C14" s="46">
        <v>8</v>
      </c>
      <c r="D14" s="34">
        <v>415</v>
      </c>
      <c r="E14" s="35">
        <v>433</v>
      </c>
      <c r="F14" s="36">
        <f t="shared" si="1"/>
        <v>848</v>
      </c>
      <c r="G14" s="34">
        <v>289</v>
      </c>
      <c r="H14" s="35">
        <v>302</v>
      </c>
      <c r="I14" s="37">
        <f t="shared" si="2"/>
        <v>591</v>
      </c>
      <c r="J14" s="38">
        <f t="shared" si="3"/>
        <v>0.6969339622641509</v>
      </c>
      <c r="K14" s="39">
        <v>567</v>
      </c>
      <c r="L14" s="40">
        <f t="shared" si="4"/>
        <v>0.9593908629441624</v>
      </c>
      <c r="M14" s="41">
        <v>11</v>
      </c>
      <c r="N14" s="41">
        <v>13</v>
      </c>
      <c r="O14" s="41">
        <v>0</v>
      </c>
      <c r="P14" s="41">
        <v>0</v>
      </c>
      <c r="Q14" s="42">
        <f t="shared" si="5"/>
        <v>591</v>
      </c>
      <c r="R14" s="41">
        <v>140</v>
      </c>
      <c r="S14" s="41">
        <v>2</v>
      </c>
      <c r="T14" s="41">
        <v>74</v>
      </c>
      <c r="U14" s="41">
        <v>3</v>
      </c>
      <c r="V14" s="41">
        <v>9</v>
      </c>
      <c r="W14" s="41">
        <v>7</v>
      </c>
      <c r="X14" s="41">
        <v>24</v>
      </c>
      <c r="Y14" s="41">
        <v>1</v>
      </c>
      <c r="Z14" s="41">
        <v>2</v>
      </c>
      <c r="AA14" s="41">
        <v>1</v>
      </c>
      <c r="AB14" s="41">
        <v>10</v>
      </c>
      <c r="AC14" s="41">
        <v>24</v>
      </c>
      <c r="AD14" s="41">
        <v>11</v>
      </c>
      <c r="AE14" s="41">
        <v>14</v>
      </c>
      <c r="AF14" s="41">
        <v>245</v>
      </c>
      <c r="AG14" s="44">
        <f t="shared" si="6"/>
        <v>567</v>
      </c>
      <c r="AH14" s="45">
        <f t="shared" si="7"/>
        <v>591</v>
      </c>
      <c r="AI14" s="32">
        <f t="shared" si="0"/>
        <v>591</v>
      </c>
    </row>
    <row r="15" spans="3:35" ht="12.75">
      <c r="C15" s="46">
        <v>9</v>
      </c>
      <c r="D15" s="34">
        <v>415</v>
      </c>
      <c r="E15" s="35">
        <v>467</v>
      </c>
      <c r="F15" s="36">
        <f t="shared" si="1"/>
        <v>882</v>
      </c>
      <c r="G15" s="34">
        <v>301</v>
      </c>
      <c r="H15" s="35">
        <v>331</v>
      </c>
      <c r="I15" s="37">
        <f t="shared" si="2"/>
        <v>632</v>
      </c>
      <c r="J15" s="38">
        <f t="shared" si="3"/>
        <v>0.7165532879818595</v>
      </c>
      <c r="K15" s="39">
        <v>610</v>
      </c>
      <c r="L15" s="40">
        <f t="shared" si="4"/>
        <v>0.9651898734177216</v>
      </c>
      <c r="M15" s="41">
        <v>9</v>
      </c>
      <c r="N15" s="41">
        <v>13</v>
      </c>
      <c r="O15" s="41">
        <v>0</v>
      </c>
      <c r="P15" s="41">
        <v>0</v>
      </c>
      <c r="Q15" s="42">
        <f t="shared" si="5"/>
        <v>632</v>
      </c>
      <c r="R15" s="41">
        <v>152</v>
      </c>
      <c r="S15" s="41">
        <v>3</v>
      </c>
      <c r="T15" s="41">
        <v>74</v>
      </c>
      <c r="U15" s="41">
        <v>6</v>
      </c>
      <c r="V15" s="41">
        <v>5</v>
      </c>
      <c r="W15" s="41">
        <v>9</v>
      </c>
      <c r="X15" s="41">
        <v>33</v>
      </c>
      <c r="Y15" s="41">
        <v>0</v>
      </c>
      <c r="Z15" s="41">
        <v>2</v>
      </c>
      <c r="AA15" s="41">
        <v>2</v>
      </c>
      <c r="AB15" s="41">
        <v>19</v>
      </c>
      <c r="AC15" s="41">
        <v>29</v>
      </c>
      <c r="AD15" s="41">
        <v>13</v>
      </c>
      <c r="AE15" s="41">
        <v>17</v>
      </c>
      <c r="AF15" s="41">
        <v>246</v>
      </c>
      <c r="AG15" s="44">
        <f t="shared" si="6"/>
        <v>610</v>
      </c>
      <c r="AH15" s="45">
        <f t="shared" si="7"/>
        <v>632</v>
      </c>
      <c r="AI15" s="32">
        <f t="shared" si="0"/>
        <v>632</v>
      </c>
    </row>
    <row r="16" spans="3:35" ht="12.75">
      <c r="C16" s="46">
        <v>10</v>
      </c>
      <c r="D16" s="34">
        <v>425</v>
      </c>
      <c r="E16" s="35">
        <v>451</v>
      </c>
      <c r="F16" s="36">
        <f t="shared" si="1"/>
        <v>876</v>
      </c>
      <c r="G16" s="34">
        <v>295</v>
      </c>
      <c r="H16" s="35">
        <v>306</v>
      </c>
      <c r="I16" s="37">
        <f t="shared" si="2"/>
        <v>601</v>
      </c>
      <c r="J16" s="38">
        <f t="shared" si="3"/>
        <v>0.6860730593607306</v>
      </c>
      <c r="K16" s="39">
        <v>585</v>
      </c>
      <c r="L16" s="40">
        <f t="shared" si="4"/>
        <v>0.9733777038269551</v>
      </c>
      <c r="M16" s="41">
        <v>5</v>
      </c>
      <c r="N16" s="41">
        <v>11</v>
      </c>
      <c r="O16" s="41">
        <v>0</v>
      </c>
      <c r="P16" s="41">
        <v>0</v>
      </c>
      <c r="Q16" s="42">
        <f t="shared" si="5"/>
        <v>601</v>
      </c>
      <c r="R16" s="41">
        <v>150</v>
      </c>
      <c r="S16" s="41">
        <v>0</v>
      </c>
      <c r="T16" s="41">
        <v>91</v>
      </c>
      <c r="U16" s="41">
        <v>2</v>
      </c>
      <c r="V16" s="41">
        <v>12</v>
      </c>
      <c r="W16" s="41">
        <v>18</v>
      </c>
      <c r="X16" s="41">
        <v>14</v>
      </c>
      <c r="Y16" s="41">
        <v>1</v>
      </c>
      <c r="Z16" s="41">
        <v>0</v>
      </c>
      <c r="AA16" s="41">
        <v>2</v>
      </c>
      <c r="AB16" s="41">
        <v>15</v>
      </c>
      <c r="AC16" s="41">
        <v>23</v>
      </c>
      <c r="AD16" s="41">
        <v>17</v>
      </c>
      <c r="AE16" s="41">
        <v>17</v>
      </c>
      <c r="AF16" s="41">
        <v>223</v>
      </c>
      <c r="AG16" s="44">
        <f t="shared" si="6"/>
        <v>585</v>
      </c>
      <c r="AH16" s="45">
        <f t="shared" si="7"/>
        <v>601</v>
      </c>
      <c r="AI16" s="32">
        <f t="shared" si="0"/>
        <v>601</v>
      </c>
    </row>
    <row r="17" spans="3:35" ht="12.75">
      <c r="C17" s="46">
        <v>11</v>
      </c>
      <c r="D17" s="34">
        <v>415</v>
      </c>
      <c r="E17" s="35">
        <v>407</v>
      </c>
      <c r="F17" s="36">
        <f t="shared" si="1"/>
        <v>822</v>
      </c>
      <c r="G17" s="34">
        <v>288</v>
      </c>
      <c r="H17" s="35">
        <v>263</v>
      </c>
      <c r="I17" s="37">
        <f t="shared" si="2"/>
        <v>551</v>
      </c>
      <c r="J17" s="38">
        <f t="shared" si="3"/>
        <v>0.670316301703163</v>
      </c>
      <c r="K17" s="39">
        <v>528</v>
      </c>
      <c r="L17" s="40">
        <f t="shared" si="4"/>
        <v>0.9582577132486388</v>
      </c>
      <c r="M17" s="41">
        <v>5</v>
      </c>
      <c r="N17" s="41">
        <v>18</v>
      </c>
      <c r="O17" s="41">
        <v>0</v>
      </c>
      <c r="P17" s="41">
        <v>0</v>
      </c>
      <c r="Q17" s="42">
        <f t="shared" si="5"/>
        <v>551</v>
      </c>
      <c r="R17" s="41">
        <v>94</v>
      </c>
      <c r="S17" s="41">
        <v>0</v>
      </c>
      <c r="T17" s="41">
        <v>84</v>
      </c>
      <c r="U17" s="41">
        <v>0</v>
      </c>
      <c r="V17" s="41">
        <v>2</v>
      </c>
      <c r="W17" s="41">
        <v>9</v>
      </c>
      <c r="X17" s="41">
        <v>16</v>
      </c>
      <c r="Y17" s="41">
        <v>0</v>
      </c>
      <c r="Z17" s="41">
        <v>2</v>
      </c>
      <c r="AA17" s="41">
        <v>1</v>
      </c>
      <c r="AB17" s="41">
        <v>20</v>
      </c>
      <c r="AC17" s="41">
        <v>24</v>
      </c>
      <c r="AD17" s="41">
        <v>30</v>
      </c>
      <c r="AE17" s="41">
        <v>26</v>
      </c>
      <c r="AF17" s="41">
        <v>220</v>
      </c>
      <c r="AG17" s="44">
        <f t="shared" si="6"/>
        <v>528</v>
      </c>
      <c r="AH17" s="45">
        <f t="shared" si="7"/>
        <v>551</v>
      </c>
      <c r="AI17" s="32">
        <f t="shared" si="0"/>
        <v>551</v>
      </c>
    </row>
    <row r="18" spans="3:35" ht="12.75">
      <c r="C18" s="46">
        <v>12</v>
      </c>
      <c r="D18" s="34">
        <v>401</v>
      </c>
      <c r="E18" s="35">
        <v>432</v>
      </c>
      <c r="F18" s="36">
        <f t="shared" si="1"/>
        <v>833</v>
      </c>
      <c r="G18" s="34">
        <v>291</v>
      </c>
      <c r="H18" s="35">
        <v>282</v>
      </c>
      <c r="I18" s="37">
        <f t="shared" si="2"/>
        <v>573</v>
      </c>
      <c r="J18" s="38">
        <f t="shared" si="3"/>
        <v>0.687875150060024</v>
      </c>
      <c r="K18" s="39">
        <v>553</v>
      </c>
      <c r="L18" s="40">
        <f t="shared" si="4"/>
        <v>0.9650959860383944</v>
      </c>
      <c r="M18" s="41">
        <v>4</v>
      </c>
      <c r="N18" s="41">
        <v>16</v>
      </c>
      <c r="O18" s="41">
        <v>0</v>
      </c>
      <c r="P18" s="41">
        <v>0</v>
      </c>
      <c r="Q18" s="42">
        <f t="shared" si="5"/>
        <v>573</v>
      </c>
      <c r="R18" s="41">
        <v>122</v>
      </c>
      <c r="S18" s="41">
        <v>0</v>
      </c>
      <c r="T18" s="41">
        <v>88</v>
      </c>
      <c r="U18" s="41">
        <v>0</v>
      </c>
      <c r="V18" s="41">
        <v>4</v>
      </c>
      <c r="W18" s="41">
        <v>13</v>
      </c>
      <c r="X18" s="41">
        <v>18</v>
      </c>
      <c r="Y18" s="41">
        <v>1</v>
      </c>
      <c r="Z18" s="41">
        <v>0</v>
      </c>
      <c r="AA18" s="41">
        <v>3</v>
      </c>
      <c r="AB18" s="41">
        <v>14</v>
      </c>
      <c r="AC18" s="41">
        <v>29</v>
      </c>
      <c r="AD18" s="41">
        <v>8</v>
      </c>
      <c r="AE18" s="41">
        <v>14</v>
      </c>
      <c r="AF18" s="41">
        <v>239</v>
      </c>
      <c r="AG18" s="44">
        <f t="shared" si="6"/>
        <v>553</v>
      </c>
      <c r="AH18" s="47">
        <f t="shared" si="7"/>
        <v>573</v>
      </c>
      <c r="AI18" s="32">
        <f t="shared" si="0"/>
        <v>573</v>
      </c>
    </row>
    <row r="19" spans="3:35" ht="12.75">
      <c r="C19" s="48" t="s">
        <v>35</v>
      </c>
      <c r="D19" s="49">
        <f aca="true" t="shared" si="8" ref="D19:I19">SUM(D7:D18)</f>
        <v>4647</v>
      </c>
      <c r="E19" s="49">
        <f t="shared" si="8"/>
        <v>4865</v>
      </c>
      <c r="F19" s="49">
        <f t="shared" si="8"/>
        <v>9512</v>
      </c>
      <c r="G19" s="49">
        <f t="shared" si="8"/>
        <v>3297</v>
      </c>
      <c r="H19" s="49">
        <f t="shared" si="8"/>
        <v>3310</v>
      </c>
      <c r="I19" s="49">
        <f t="shared" si="8"/>
        <v>6607</v>
      </c>
      <c r="J19" s="38">
        <f t="shared" si="3"/>
        <v>0.69459629941127</v>
      </c>
      <c r="K19" s="49">
        <f>SUM(K7:K18)</f>
        <v>6353</v>
      </c>
      <c r="L19" s="50">
        <f t="shared" si="4"/>
        <v>0.9615559255335251</v>
      </c>
      <c r="M19" s="49">
        <f aca="true" t="shared" si="9" ref="M19:AF19">SUM(M7:M18)</f>
        <v>95</v>
      </c>
      <c r="N19" s="49">
        <f t="shared" si="9"/>
        <v>159</v>
      </c>
      <c r="O19" s="49">
        <f t="shared" si="9"/>
        <v>0</v>
      </c>
      <c r="P19" s="49">
        <f t="shared" si="9"/>
        <v>0</v>
      </c>
      <c r="Q19" s="49">
        <f t="shared" si="9"/>
        <v>6607</v>
      </c>
      <c r="R19" s="49">
        <f t="shared" si="9"/>
        <v>1504</v>
      </c>
      <c r="S19" s="49">
        <f t="shared" si="9"/>
        <v>11</v>
      </c>
      <c r="T19" s="49">
        <f t="shared" si="9"/>
        <v>905</v>
      </c>
      <c r="U19" s="49">
        <f t="shared" si="9"/>
        <v>24</v>
      </c>
      <c r="V19" s="49">
        <f t="shared" si="9"/>
        <v>60</v>
      </c>
      <c r="W19" s="49">
        <f t="shared" si="9"/>
        <v>131</v>
      </c>
      <c r="X19" s="49">
        <f t="shared" si="9"/>
        <v>226</v>
      </c>
      <c r="Y19" s="49">
        <f t="shared" si="9"/>
        <v>10</v>
      </c>
      <c r="Z19" s="49">
        <f t="shared" si="9"/>
        <v>8</v>
      </c>
      <c r="AA19" s="49">
        <f t="shared" si="9"/>
        <v>19</v>
      </c>
      <c r="AB19" s="49">
        <f t="shared" si="9"/>
        <v>200</v>
      </c>
      <c r="AC19" s="49">
        <f t="shared" si="9"/>
        <v>306</v>
      </c>
      <c r="AD19" s="49">
        <f t="shared" si="9"/>
        <v>157</v>
      </c>
      <c r="AE19" s="49">
        <f t="shared" si="9"/>
        <v>189</v>
      </c>
      <c r="AF19" s="49">
        <f t="shared" si="9"/>
        <v>2603</v>
      </c>
      <c r="AG19" s="44">
        <f t="shared" si="6"/>
        <v>6353</v>
      </c>
      <c r="AH19" s="47">
        <f t="shared" si="7"/>
        <v>6607</v>
      </c>
      <c r="AI19" s="32">
        <f t="shared" si="0"/>
        <v>6607</v>
      </c>
    </row>
    <row r="20" spans="8:27" ht="12.75">
      <c r="H20" s="5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  <c r="AA20" s="53"/>
    </row>
    <row r="21" spans="1:32" s="55" customFormat="1" ht="18">
      <c r="A21" s="54" t="s">
        <v>36</v>
      </c>
      <c r="J21" s="56"/>
      <c r="R21" s="57">
        <f>R19/AG19</f>
        <v>0.2367385487171415</v>
      </c>
      <c r="S21" s="57">
        <f>S19/AG19</f>
        <v>0.001731465449393987</v>
      </c>
      <c r="T21" s="57">
        <f>T19/AG19</f>
        <v>0.14245238470014165</v>
      </c>
      <c r="U21" s="57">
        <f>U19/AG19</f>
        <v>0.00377774279867779</v>
      </c>
      <c r="V21" s="57">
        <f>V19/AG19</f>
        <v>0.009444356996694474</v>
      </c>
      <c r="W21" s="57">
        <f>W19/AG19</f>
        <v>0.020620179442782938</v>
      </c>
      <c r="X21" s="57">
        <f>X19/AG19</f>
        <v>0.03557374468754919</v>
      </c>
      <c r="Y21" s="57">
        <f>Y19/AG19</f>
        <v>0.0015740594994490791</v>
      </c>
      <c r="Z21" s="57">
        <f>Z19/AG19</f>
        <v>0.0012592475995592634</v>
      </c>
      <c r="AA21" s="57">
        <f>AA19/AG19</f>
        <v>0.0029907130489532506</v>
      </c>
      <c r="AB21" s="57">
        <f>AB19/AG19</f>
        <v>0.031481189988981584</v>
      </c>
      <c r="AC21" s="57">
        <f>AC19/AG19</f>
        <v>0.048166220683141824</v>
      </c>
      <c r="AD21" s="57">
        <f>AD19/AG19</f>
        <v>0.024712734141350542</v>
      </c>
      <c r="AE21" s="57">
        <f>AE19/AG19</f>
        <v>0.029749724539587595</v>
      </c>
      <c r="AF21" s="57">
        <f>AF19/AG19</f>
        <v>0.4097276877065953</v>
      </c>
    </row>
    <row r="23" ht="12.75">
      <c r="B23" s="1" t="s">
        <v>37</v>
      </c>
    </row>
    <row r="24" ht="12.75">
      <c r="B24" s="18" t="s">
        <v>38</v>
      </c>
    </row>
    <row r="25" ht="12.75">
      <c r="B25" s="18" t="s">
        <v>38</v>
      </c>
    </row>
    <row r="26" ht="12.75">
      <c r="B26" s="18" t="s">
        <v>38</v>
      </c>
    </row>
    <row r="27" ht="12.75">
      <c r="B27" s="18" t="s">
        <v>38</v>
      </c>
    </row>
    <row r="28" ht="12.75">
      <c r="B28" s="18" t="s">
        <v>38</v>
      </c>
    </row>
    <row r="30" ht="18">
      <c r="A30" s="58" t="s">
        <v>36</v>
      </c>
    </row>
    <row r="31" spans="9:10" ht="12.75">
      <c r="I31" s="1"/>
      <c r="J31" s="59"/>
    </row>
    <row r="32" spans="3:10" ht="15.75">
      <c r="C32" s="97" t="s">
        <v>39</v>
      </c>
      <c r="D32" s="97"/>
      <c r="E32" s="97"/>
      <c r="F32" s="97"/>
      <c r="G32" s="97"/>
      <c r="I32" s="1"/>
      <c r="J32" s="59"/>
    </row>
    <row r="33" spans="1:10" ht="12.75">
      <c r="A33" s="18"/>
      <c r="C33" s="2"/>
      <c r="I33" s="1"/>
      <c r="J33" s="59"/>
    </row>
    <row r="34" spans="1:32" s="6" customFormat="1" ht="30.75" customHeight="1">
      <c r="A34" s="60" t="s">
        <v>40</v>
      </c>
      <c r="B34" s="61" t="s">
        <v>41</v>
      </c>
      <c r="C34" s="62" t="s">
        <v>42</v>
      </c>
      <c r="D34" s="63" t="s">
        <v>43</v>
      </c>
      <c r="E34" s="63" t="s">
        <v>44</v>
      </c>
      <c r="F34" s="63" t="s">
        <v>45</v>
      </c>
      <c r="G34" s="63" t="s">
        <v>46</v>
      </c>
      <c r="H34" s="63" t="s">
        <v>47</v>
      </c>
      <c r="I34" s="63" t="s">
        <v>48</v>
      </c>
      <c r="J34" s="64" t="s">
        <v>49</v>
      </c>
      <c r="K34" s="63" t="s">
        <v>50</v>
      </c>
      <c r="L34" s="63" t="s">
        <v>51</v>
      </c>
      <c r="M34" s="63" t="s">
        <v>52</v>
      </c>
      <c r="N34" s="63" t="s">
        <v>53</v>
      </c>
      <c r="O34" s="8" t="s">
        <v>35</v>
      </c>
      <c r="P34"/>
      <c r="AB34" s="17"/>
      <c r="AC34" s="17"/>
      <c r="AD34" s="17"/>
      <c r="AE34" s="17"/>
      <c r="AF34" s="17"/>
    </row>
    <row r="35" spans="1:36" ht="12.75">
      <c r="A35" s="65">
        <v>1</v>
      </c>
      <c r="B35" s="66" t="s">
        <v>54</v>
      </c>
      <c r="C35" s="65">
        <v>21</v>
      </c>
      <c r="D35" s="65">
        <v>16</v>
      </c>
      <c r="E35" s="65">
        <v>11</v>
      </c>
      <c r="F35" s="65">
        <v>10</v>
      </c>
      <c r="G35" s="65">
        <v>25</v>
      </c>
      <c r="H35" s="65">
        <v>18</v>
      </c>
      <c r="I35" s="65">
        <v>15</v>
      </c>
      <c r="J35" s="67">
        <v>22</v>
      </c>
      <c r="K35" s="65">
        <v>20</v>
      </c>
      <c r="L35" s="65">
        <v>21</v>
      </c>
      <c r="M35" s="65">
        <v>19</v>
      </c>
      <c r="N35" s="68">
        <v>19</v>
      </c>
      <c r="O35" s="69">
        <f aca="true" t="shared" si="10" ref="O35:O50">SUM(C35:N35)</f>
        <v>217</v>
      </c>
      <c r="P35"/>
      <c r="AB35" s="1"/>
      <c r="AC35" s="1"/>
      <c r="AD35" s="1"/>
      <c r="AE35" s="1"/>
      <c r="AF35" s="1"/>
      <c r="AJ35" s="4"/>
    </row>
    <row r="36" spans="1:36" ht="22.5">
      <c r="A36" s="70">
        <f aca="true" t="shared" si="11" ref="A36:A48">A35+1</f>
        <v>2</v>
      </c>
      <c r="B36" s="71" t="s">
        <v>55</v>
      </c>
      <c r="C36" s="70">
        <v>2</v>
      </c>
      <c r="D36" s="65">
        <v>0</v>
      </c>
      <c r="E36" s="65">
        <v>0</v>
      </c>
      <c r="F36" s="65">
        <v>0</v>
      </c>
      <c r="G36" s="65">
        <v>1</v>
      </c>
      <c r="H36" s="65">
        <v>1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8">
        <v>0</v>
      </c>
      <c r="O36" s="69">
        <f t="shared" si="10"/>
        <v>4</v>
      </c>
      <c r="P36"/>
      <c r="AB36" s="1"/>
      <c r="AC36" s="1"/>
      <c r="AD36" s="1"/>
      <c r="AE36" s="1"/>
      <c r="AF36" s="1"/>
      <c r="AJ36" s="4"/>
    </row>
    <row r="37" spans="1:36" ht="12.75">
      <c r="A37" s="70">
        <f t="shared" si="11"/>
        <v>3</v>
      </c>
      <c r="B37" s="72" t="s">
        <v>56</v>
      </c>
      <c r="C37" s="65">
        <v>0</v>
      </c>
      <c r="D37" s="65">
        <v>0</v>
      </c>
      <c r="E37" s="65">
        <v>0</v>
      </c>
      <c r="F37" s="65">
        <v>0</v>
      </c>
      <c r="G37" s="65">
        <v>1</v>
      </c>
      <c r="H37" s="65">
        <v>1</v>
      </c>
      <c r="I37" s="65">
        <v>2</v>
      </c>
      <c r="J37" s="65">
        <v>0</v>
      </c>
      <c r="K37" s="65">
        <v>0</v>
      </c>
      <c r="L37" s="65">
        <v>0</v>
      </c>
      <c r="M37" s="65">
        <v>0</v>
      </c>
      <c r="N37" s="68">
        <v>0</v>
      </c>
      <c r="O37" s="69">
        <f t="shared" si="10"/>
        <v>4</v>
      </c>
      <c r="P37"/>
      <c r="AB37" s="1"/>
      <c r="AC37" s="1"/>
      <c r="AD37" s="1"/>
      <c r="AE37" s="1"/>
      <c r="AF37" s="1"/>
      <c r="AJ37" s="4"/>
    </row>
    <row r="38" spans="1:36" ht="12.75">
      <c r="A38" s="70">
        <f t="shared" si="11"/>
        <v>4</v>
      </c>
      <c r="B38" s="73" t="s">
        <v>57</v>
      </c>
      <c r="C38" s="65">
        <v>0</v>
      </c>
      <c r="D38" s="65">
        <v>2</v>
      </c>
      <c r="E38" s="65">
        <v>0</v>
      </c>
      <c r="F38" s="65">
        <v>0</v>
      </c>
      <c r="G38" s="65">
        <v>3</v>
      </c>
      <c r="H38" s="65">
        <v>0</v>
      </c>
      <c r="I38" s="65">
        <v>1</v>
      </c>
      <c r="J38" s="67">
        <v>5</v>
      </c>
      <c r="K38" s="65">
        <v>1</v>
      </c>
      <c r="L38" s="65">
        <v>1</v>
      </c>
      <c r="M38" s="65">
        <v>2</v>
      </c>
      <c r="N38" s="68">
        <v>1</v>
      </c>
      <c r="O38" s="69">
        <f t="shared" si="10"/>
        <v>16</v>
      </c>
      <c r="P38"/>
      <c r="AB38" s="1"/>
      <c r="AC38" s="1"/>
      <c r="AD38" s="1"/>
      <c r="AE38" s="1"/>
      <c r="AF38" s="1"/>
      <c r="AJ38" s="4"/>
    </row>
    <row r="39" spans="1:36" ht="12.75">
      <c r="A39" s="70">
        <f t="shared" si="11"/>
        <v>5</v>
      </c>
      <c r="B39" s="74" t="s">
        <v>58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7">
        <v>0</v>
      </c>
      <c r="K39" s="65">
        <v>0</v>
      </c>
      <c r="L39" s="65">
        <v>0</v>
      </c>
      <c r="M39" s="65">
        <v>0</v>
      </c>
      <c r="N39" s="68">
        <v>1</v>
      </c>
      <c r="O39" s="69">
        <f t="shared" si="10"/>
        <v>1</v>
      </c>
      <c r="P39"/>
      <c r="AB39" s="1"/>
      <c r="AC39" s="1"/>
      <c r="AD39" s="1"/>
      <c r="AE39" s="1"/>
      <c r="AF39" s="1"/>
      <c r="AJ39" s="4"/>
    </row>
    <row r="40" spans="1:36" ht="22.5">
      <c r="A40" s="70">
        <f t="shared" si="11"/>
        <v>6</v>
      </c>
      <c r="B40" s="71" t="s">
        <v>59</v>
      </c>
      <c r="C40" s="65">
        <v>0</v>
      </c>
      <c r="D40" s="65">
        <v>0</v>
      </c>
      <c r="E40" s="65">
        <v>0</v>
      </c>
      <c r="F40" s="65">
        <v>0</v>
      </c>
      <c r="G40" s="65">
        <v>2</v>
      </c>
      <c r="H40" s="65">
        <v>1</v>
      </c>
      <c r="I40" s="65">
        <v>0</v>
      </c>
      <c r="J40" s="67">
        <v>0</v>
      </c>
      <c r="K40" s="65">
        <v>0</v>
      </c>
      <c r="L40" s="65">
        <v>0</v>
      </c>
      <c r="M40" s="65">
        <v>0</v>
      </c>
      <c r="N40" s="68">
        <v>0</v>
      </c>
      <c r="O40" s="69">
        <f t="shared" si="10"/>
        <v>3</v>
      </c>
      <c r="P40"/>
      <c r="AB40" s="1"/>
      <c r="AC40" s="1"/>
      <c r="AD40" s="1"/>
      <c r="AE40" s="1"/>
      <c r="AF40" s="1"/>
      <c r="AJ40" s="4"/>
    </row>
    <row r="41" spans="1:36" ht="12.75">
      <c r="A41" s="70">
        <f t="shared" si="11"/>
        <v>7</v>
      </c>
      <c r="B41" s="72" t="s">
        <v>60</v>
      </c>
      <c r="C41" s="70">
        <v>2</v>
      </c>
      <c r="D41" s="65">
        <v>8</v>
      </c>
      <c r="E41" s="65">
        <v>0</v>
      </c>
      <c r="F41" s="65">
        <v>0</v>
      </c>
      <c r="G41" s="65">
        <v>5</v>
      </c>
      <c r="H41" s="65">
        <v>3</v>
      </c>
      <c r="I41" s="65">
        <v>0</v>
      </c>
      <c r="J41" s="67">
        <v>3</v>
      </c>
      <c r="K41" s="65">
        <v>3</v>
      </c>
      <c r="L41" s="65">
        <v>2</v>
      </c>
      <c r="M41" s="65">
        <v>3</v>
      </c>
      <c r="N41" s="68">
        <v>7</v>
      </c>
      <c r="O41" s="69">
        <f t="shared" si="10"/>
        <v>36</v>
      </c>
      <c r="P41"/>
      <c r="AB41" s="1"/>
      <c r="AC41" s="1"/>
      <c r="AD41" s="1"/>
      <c r="AE41" s="1"/>
      <c r="AF41" s="1"/>
      <c r="AJ41" s="4"/>
    </row>
    <row r="42" spans="1:36" ht="12.75">
      <c r="A42" s="70">
        <f t="shared" si="11"/>
        <v>8</v>
      </c>
      <c r="B42" s="72" t="s">
        <v>61</v>
      </c>
      <c r="C42" s="70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1</v>
      </c>
      <c r="N42" s="65">
        <v>0</v>
      </c>
      <c r="O42" s="69">
        <f t="shared" si="10"/>
        <v>1</v>
      </c>
      <c r="P42"/>
      <c r="AB42" s="1"/>
      <c r="AC42" s="1"/>
      <c r="AD42" s="1"/>
      <c r="AE42" s="1"/>
      <c r="AF42" s="1"/>
      <c r="AJ42" s="4"/>
    </row>
    <row r="43" spans="1:36" ht="12.75">
      <c r="A43" s="70">
        <f t="shared" si="11"/>
        <v>9</v>
      </c>
      <c r="B43" s="72" t="s">
        <v>62</v>
      </c>
      <c r="C43" s="70">
        <v>1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9">
        <f t="shared" si="10"/>
        <v>1</v>
      </c>
      <c r="P43"/>
      <c r="AB43" s="1"/>
      <c r="AC43" s="1"/>
      <c r="AD43" s="1"/>
      <c r="AE43" s="1"/>
      <c r="AF43" s="1"/>
      <c r="AJ43" s="4"/>
    </row>
    <row r="44" spans="1:36" ht="11.25" customHeight="1">
      <c r="A44" s="70">
        <f t="shared" si="11"/>
        <v>10</v>
      </c>
      <c r="B44" s="72" t="s">
        <v>63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9">
        <f t="shared" si="10"/>
        <v>0</v>
      </c>
      <c r="P44"/>
      <c r="AB44" s="1"/>
      <c r="AC44" s="1"/>
      <c r="AD44" s="1"/>
      <c r="AE44" s="1"/>
      <c r="AF44" s="1"/>
      <c r="AJ44" s="4"/>
    </row>
    <row r="45" spans="1:36" ht="12.75">
      <c r="A45" s="70">
        <f t="shared" si="11"/>
        <v>11</v>
      </c>
      <c r="B45" s="72" t="s">
        <v>64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9">
        <f t="shared" si="10"/>
        <v>0</v>
      </c>
      <c r="P45"/>
      <c r="AB45" s="1"/>
      <c r="AC45" s="1"/>
      <c r="AD45" s="1"/>
      <c r="AE45" s="1"/>
      <c r="AF45" s="1"/>
      <c r="AJ45" s="4"/>
    </row>
    <row r="46" spans="1:36" ht="12.75">
      <c r="A46" s="70">
        <f t="shared" si="11"/>
        <v>12</v>
      </c>
      <c r="B46" s="72" t="s">
        <v>65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1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9">
        <f t="shared" si="10"/>
        <v>1</v>
      </c>
      <c r="P46"/>
      <c r="AB46" s="1"/>
      <c r="AC46" s="1"/>
      <c r="AD46" s="1"/>
      <c r="AE46" s="1"/>
      <c r="AF46" s="1"/>
      <c r="AJ46" s="4"/>
    </row>
    <row r="47" spans="1:36" ht="12.75">
      <c r="A47" s="70">
        <f t="shared" si="11"/>
        <v>13</v>
      </c>
      <c r="B47" s="72" t="s">
        <v>66</v>
      </c>
      <c r="C47" s="65">
        <v>0</v>
      </c>
      <c r="D47" s="65">
        <v>0</v>
      </c>
      <c r="E47" s="65">
        <v>1</v>
      </c>
      <c r="F47" s="65">
        <v>0</v>
      </c>
      <c r="G47" s="65">
        <v>0</v>
      </c>
      <c r="H47" s="65">
        <v>3</v>
      </c>
      <c r="I47" s="65">
        <v>1</v>
      </c>
      <c r="J47" s="67">
        <v>2</v>
      </c>
      <c r="K47" s="65">
        <v>1</v>
      </c>
      <c r="L47" s="65">
        <v>1</v>
      </c>
      <c r="M47" s="65">
        <v>2</v>
      </c>
      <c r="N47" s="65">
        <v>0</v>
      </c>
      <c r="O47" s="69">
        <f t="shared" si="10"/>
        <v>11</v>
      </c>
      <c r="P47"/>
      <c r="AB47" s="1"/>
      <c r="AC47" s="1"/>
      <c r="AD47" s="1"/>
      <c r="AE47" s="1"/>
      <c r="AF47" s="1"/>
      <c r="AJ47" s="4"/>
    </row>
    <row r="48" spans="1:36" ht="12.75">
      <c r="A48" s="70">
        <f t="shared" si="11"/>
        <v>14</v>
      </c>
      <c r="B48" s="72" t="s">
        <v>67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7">
        <v>0</v>
      </c>
      <c r="K48" s="65">
        <v>1</v>
      </c>
      <c r="L48" s="65">
        <v>0</v>
      </c>
      <c r="M48" s="65">
        <v>1</v>
      </c>
      <c r="N48" s="65">
        <v>0</v>
      </c>
      <c r="O48" s="69">
        <f t="shared" si="10"/>
        <v>2</v>
      </c>
      <c r="P48"/>
      <c r="AB48" s="1"/>
      <c r="AC48" s="1"/>
      <c r="AD48" s="1"/>
      <c r="AE48" s="1"/>
      <c r="AF48" s="1"/>
      <c r="AJ48" s="4"/>
    </row>
    <row r="49" spans="1:36" ht="12.75">
      <c r="A49" s="70">
        <v>15</v>
      </c>
      <c r="B49" s="72" t="s">
        <v>68</v>
      </c>
      <c r="C49" s="65">
        <v>0</v>
      </c>
      <c r="D49" s="65">
        <v>1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7">
        <v>0</v>
      </c>
      <c r="K49" s="65">
        <v>0</v>
      </c>
      <c r="L49" s="65">
        <v>1</v>
      </c>
      <c r="M49" s="65">
        <v>0</v>
      </c>
      <c r="N49" s="65">
        <v>0</v>
      </c>
      <c r="O49" s="69">
        <f t="shared" si="10"/>
        <v>2</v>
      </c>
      <c r="P49"/>
      <c r="AB49" s="1"/>
      <c r="AC49" s="1"/>
      <c r="AD49" s="1"/>
      <c r="AE49" s="1"/>
      <c r="AF49" s="1"/>
      <c r="AJ49" s="4"/>
    </row>
    <row r="50" spans="1:36" ht="12.75">
      <c r="A50" s="75"/>
      <c r="B50" s="5"/>
      <c r="C50" s="76">
        <f aca="true" t="shared" si="12" ref="C50:N50">SUM(C35:C49)</f>
        <v>26</v>
      </c>
      <c r="D50" s="76">
        <f t="shared" si="12"/>
        <v>27</v>
      </c>
      <c r="E50" s="76">
        <f t="shared" si="12"/>
        <v>12</v>
      </c>
      <c r="F50" s="76">
        <f t="shared" si="12"/>
        <v>10</v>
      </c>
      <c r="G50" s="76">
        <f t="shared" si="12"/>
        <v>37</v>
      </c>
      <c r="H50" s="76">
        <f t="shared" si="12"/>
        <v>27</v>
      </c>
      <c r="I50" s="76">
        <f t="shared" si="12"/>
        <v>20</v>
      </c>
      <c r="J50" s="76">
        <f t="shared" si="12"/>
        <v>32</v>
      </c>
      <c r="K50" s="76">
        <f t="shared" si="12"/>
        <v>26</v>
      </c>
      <c r="L50" s="76">
        <f t="shared" si="12"/>
        <v>26</v>
      </c>
      <c r="M50" s="76">
        <f t="shared" si="12"/>
        <v>28</v>
      </c>
      <c r="N50" s="76">
        <f t="shared" si="12"/>
        <v>28</v>
      </c>
      <c r="O50" s="69">
        <f t="shared" si="10"/>
        <v>299</v>
      </c>
      <c r="P50"/>
      <c r="AB50" s="1"/>
      <c r="AC50" s="1"/>
      <c r="AD50" s="1"/>
      <c r="AE50" s="1"/>
      <c r="AF50" s="1"/>
      <c r="AJ50" s="4"/>
    </row>
    <row r="51" spans="1:10" ht="12.75">
      <c r="A51" s="75"/>
      <c r="B51" s="5"/>
      <c r="C51" s="5"/>
      <c r="I51" s="1"/>
      <c r="J51" s="59"/>
    </row>
    <row r="52" spans="3:10" ht="15.75">
      <c r="C52" s="97" t="s">
        <v>69</v>
      </c>
      <c r="D52" s="97"/>
      <c r="E52" s="97"/>
      <c r="F52" s="97"/>
      <c r="G52" s="97"/>
      <c r="H52" s="97"/>
      <c r="I52" s="1"/>
      <c r="J52" s="59"/>
    </row>
    <row r="53" spans="1:10" ht="12.75">
      <c r="A53" s="18"/>
      <c r="C53" s="2"/>
      <c r="I53" s="1"/>
      <c r="J53" s="59"/>
    </row>
    <row r="54" spans="1:32" s="6" customFormat="1" ht="30.75" customHeight="1">
      <c r="A54" s="60" t="s">
        <v>40</v>
      </c>
      <c r="B54" s="61" t="s">
        <v>41</v>
      </c>
      <c r="C54" s="62" t="s">
        <v>42</v>
      </c>
      <c r="D54" s="63" t="s">
        <v>43</v>
      </c>
      <c r="E54" s="63" t="s">
        <v>44</v>
      </c>
      <c r="F54" s="63" t="s">
        <v>45</v>
      </c>
      <c r="G54" s="63" t="s">
        <v>46</v>
      </c>
      <c r="H54" s="63" t="s">
        <v>47</v>
      </c>
      <c r="I54" s="63" t="s">
        <v>48</v>
      </c>
      <c r="J54" s="64" t="s">
        <v>49</v>
      </c>
      <c r="K54" s="63" t="s">
        <v>50</v>
      </c>
      <c r="L54" s="63" t="s">
        <v>51</v>
      </c>
      <c r="M54" s="63" t="s">
        <v>52</v>
      </c>
      <c r="N54" s="63" t="s">
        <v>53</v>
      </c>
      <c r="O54" s="8" t="s">
        <v>35</v>
      </c>
      <c r="P54"/>
      <c r="AB54" s="17"/>
      <c r="AC54" s="17"/>
      <c r="AD54" s="17"/>
      <c r="AE54" s="17"/>
      <c r="AF54" s="17"/>
    </row>
    <row r="55" spans="1:16" ht="12.75">
      <c r="A55" s="65">
        <v>1</v>
      </c>
      <c r="B55" s="66" t="s">
        <v>70</v>
      </c>
      <c r="C55" s="65">
        <v>0</v>
      </c>
      <c r="D55" s="65">
        <v>0</v>
      </c>
      <c r="E55" s="65">
        <v>0</v>
      </c>
      <c r="F55" s="65">
        <v>0</v>
      </c>
      <c r="G55" s="65">
        <v>1</v>
      </c>
      <c r="H55" s="65">
        <v>0</v>
      </c>
      <c r="I55" s="65">
        <v>0</v>
      </c>
      <c r="J55" s="67">
        <v>1</v>
      </c>
      <c r="K55" s="65">
        <v>1</v>
      </c>
      <c r="L55" s="65">
        <v>0</v>
      </c>
      <c r="M55" s="65">
        <v>0</v>
      </c>
      <c r="N55" s="65">
        <v>0</v>
      </c>
      <c r="O55" s="69">
        <f aca="true" t="shared" si="13" ref="O55:O70">SUM(D55:N55)</f>
        <v>3</v>
      </c>
      <c r="P55"/>
    </row>
    <row r="56" spans="1:16" ht="12.75">
      <c r="A56" s="70">
        <f aca="true" t="shared" si="14" ref="A56:A67">A55+1</f>
        <v>2</v>
      </c>
      <c r="B56" s="72" t="s">
        <v>71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1</v>
      </c>
      <c r="L56" s="65">
        <v>0</v>
      </c>
      <c r="M56" s="65">
        <v>0</v>
      </c>
      <c r="N56" s="65">
        <v>0</v>
      </c>
      <c r="O56" s="69">
        <f t="shared" si="13"/>
        <v>1</v>
      </c>
      <c r="P56"/>
    </row>
    <row r="57" spans="1:16" ht="12.75">
      <c r="A57" s="70">
        <f t="shared" si="14"/>
        <v>3</v>
      </c>
      <c r="B57" s="72" t="s">
        <v>72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1</v>
      </c>
      <c r="L57" s="65">
        <v>0</v>
      </c>
      <c r="M57" s="65">
        <v>0</v>
      </c>
      <c r="N57" s="65">
        <v>0</v>
      </c>
      <c r="O57" s="69">
        <f t="shared" si="13"/>
        <v>1</v>
      </c>
      <c r="P57"/>
    </row>
    <row r="58" spans="1:16" ht="12.75">
      <c r="A58" s="70">
        <f t="shared" si="14"/>
        <v>4</v>
      </c>
      <c r="B58" s="73" t="s">
        <v>73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9">
        <f t="shared" si="13"/>
        <v>0</v>
      </c>
      <c r="P58"/>
    </row>
    <row r="59" spans="1:16" ht="12.75">
      <c r="A59" s="70">
        <f t="shared" si="14"/>
        <v>5</v>
      </c>
      <c r="B59" s="77" t="s">
        <v>74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9">
        <f t="shared" si="13"/>
        <v>0</v>
      </c>
      <c r="P59"/>
    </row>
    <row r="60" spans="1:16" ht="12.75">
      <c r="A60" s="70">
        <f t="shared" si="14"/>
        <v>6</v>
      </c>
      <c r="B60" s="72" t="s">
        <v>75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9">
        <f t="shared" si="13"/>
        <v>0</v>
      </c>
      <c r="P60"/>
    </row>
    <row r="61" spans="1:16" ht="12.75">
      <c r="A61" s="70">
        <f t="shared" si="14"/>
        <v>7</v>
      </c>
      <c r="B61" s="72" t="s">
        <v>76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9">
        <f t="shared" si="13"/>
        <v>0</v>
      </c>
      <c r="P61"/>
    </row>
    <row r="62" spans="1:16" ht="12.75">
      <c r="A62" s="70">
        <f t="shared" si="14"/>
        <v>8</v>
      </c>
      <c r="B62" s="72" t="s">
        <v>77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9">
        <f t="shared" si="13"/>
        <v>0</v>
      </c>
      <c r="P62"/>
    </row>
    <row r="63" spans="1:16" ht="15.75" customHeight="1">
      <c r="A63" s="70">
        <f t="shared" si="14"/>
        <v>9</v>
      </c>
      <c r="B63" s="78" t="s">
        <v>78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9">
        <f t="shared" si="13"/>
        <v>0</v>
      </c>
      <c r="P63"/>
    </row>
    <row r="64" spans="1:16" ht="12.75">
      <c r="A64" s="70">
        <f t="shared" si="14"/>
        <v>10</v>
      </c>
      <c r="B64" s="72" t="s">
        <v>79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9">
        <f t="shared" si="13"/>
        <v>0</v>
      </c>
      <c r="P64"/>
    </row>
    <row r="65" spans="1:16" ht="12.75">
      <c r="A65" s="70">
        <f t="shared" si="14"/>
        <v>11</v>
      </c>
      <c r="B65" s="72" t="s">
        <v>80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9">
        <f t="shared" si="13"/>
        <v>0</v>
      </c>
      <c r="P65"/>
    </row>
    <row r="66" spans="1:16" ht="12.75">
      <c r="A66" s="70">
        <f t="shared" si="14"/>
        <v>12</v>
      </c>
      <c r="B66" s="72" t="s">
        <v>81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9">
        <f t="shared" si="13"/>
        <v>0</v>
      </c>
      <c r="P66"/>
    </row>
    <row r="67" spans="1:16" ht="12.75">
      <c r="A67" s="70">
        <f t="shared" si="14"/>
        <v>13</v>
      </c>
      <c r="B67" s="72" t="s">
        <v>82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9">
        <f t="shared" si="13"/>
        <v>0</v>
      </c>
      <c r="P67"/>
    </row>
    <row r="68" spans="1:16" ht="12.75">
      <c r="A68" s="70">
        <v>14</v>
      </c>
      <c r="B68" s="72" t="s">
        <v>83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9">
        <f t="shared" si="13"/>
        <v>0</v>
      </c>
      <c r="P68"/>
    </row>
    <row r="69" spans="1:16" ht="12.75">
      <c r="A69" s="70">
        <v>15</v>
      </c>
      <c r="B69" s="72" t="s">
        <v>84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9">
        <f t="shared" si="13"/>
        <v>0</v>
      </c>
      <c r="P69"/>
    </row>
    <row r="70" spans="1:16" ht="12.75">
      <c r="A70" s="75"/>
      <c r="B70" s="5"/>
      <c r="C70" s="76">
        <f aca="true" t="shared" si="15" ref="C70:N70">SUM(C55:C69)</f>
        <v>0</v>
      </c>
      <c r="D70" s="76">
        <f t="shared" si="15"/>
        <v>0</v>
      </c>
      <c r="E70" s="76">
        <f t="shared" si="15"/>
        <v>0</v>
      </c>
      <c r="F70" s="76">
        <f t="shared" si="15"/>
        <v>0</v>
      </c>
      <c r="G70" s="76">
        <f t="shared" si="15"/>
        <v>1</v>
      </c>
      <c r="H70" s="76">
        <f t="shared" si="15"/>
        <v>0</v>
      </c>
      <c r="I70" s="76">
        <f t="shared" si="15"/>
        <v>0</v>
      </c>
      <c r="J70" s="76">
        <f t="shared" si="15"/>
        <v>1</v>
      </c>
      <c r="K70" s="76">
        <f t="shared" si="15"/>
        <v>3</v>
      </c>
      <c r="L70" s="76">
        <f t="shared" si="15"/>
        <v>0</v>
      </c>
      <c r="M70" s="76">
        <f t="shared" si="15"/>
        <v>0</v>
      </c>
      <c r="N70" s="76">
        <f t="shared" si="15"/>
        <v>0</v>
      </c>
      <c r="O70" s="69">
        <f t="shared" si="13"/>
        <v>5</v>
      </c>
      <c r="P70"/>
    </row>
    <row r="71" spans="1:10" ht="12.75">
      <c r="A71" s="75"/>
      <c r="B71" s="5"/>
      <c r="C71" s="5"/>
      <c r="I71" s="1"/>
      <c r="J71" s="59"/>
    </row>
    <row r="73" spans="3:10" ht="16.5">
      <c r="C73" s="98" t="s">
        <v>85</v>
      </c>
      <c r="D73" s="98"/>
      <c r="E73" s="98"/>
      <c r="F73" s="98"/>
      <c r="I73" s="1"/>
      <c r="J73" s="59"/>
    </row>
    <row r="74" spans="1:10" ht="12.75">
      <c r="A74" s="18"/>
      <c r="C74" s="2"/>
      <c r="I74" s="1"/>
      <c r="J74" s="59"/>
    </row>
    <row r="75" spans="1:32" s="6" customFormat="1" ht="30.75" customHeight="1">
      <c r="A75" s="60" t="s">
        <v>40</v>
      </c>
      <c r="B75" s="61" t="s">
        <v>41</v>
      </c>
      <c r="C75" s="62" t="s">
        <v>42</v>
      </c>
      <c r="D75" s="63" t="s">
        <v>43</v>
      </c>
      <c r="E75" s="63" t="s">
        <v>44</v>
      </c>
      <c r="F75" s="63" t="s">
        <v>45</v>
      </c>
      <c r="G75" s="63" t="s">
        <v>46</v>
      </c>
      <c r="H75" s="63" t="s">
        <v>47</v>
      </c>
      <c r="I75" s="63" t="s">
        <v>48</v>
      </c>
      <c r="J75" s="64" t="s">
        <v>49</v>
      </c>
      <c r="K75" s="63" t="s">
        <v>50</v>
      </c>
      <c r="L75" s="63" t="s">
        <v>51</v>
      </c>
      <c r="M75" s="63" t="s">
        <v>52</v>
      </c>
      <c r="N75" s="63" t="s">
        <v>53</v>
      </c>
      <c r="O75" s="8" t="s">
        <v>35</v>
      </c>
      <c r="P75"/>
      <c r="AB75" s="17"/>
      <c r="AC75" s="17"/>
      <c r="AD75" s="17"/>
      <c r="AE75" s="17"/>
      <c r="AF75" s="17"/>
    </row>
    <row r="76" spans="1:16" ht="12.75">
      <c r="A76" s="65">
        <v>1</v>
      </c>
      <c r="B76" s="79" t="s">
        <v>86</v>
      </c>
      <c r="C76" s="65">
        <v>0</v>
      </c>
      <c r="D76" s="65">
        <v>0</v>
      </c>
      <c r="E76" s="65">
        <v>2</v>
      </c>
      <c r="F76" s="65">
        <v>0</v>
      </c>
      <c r="G76" s="65">
        <v>0</v>
      </c>
      <c r="H76" s="65">
        <v>0</v>
      </c>
      <c r="I76" s="65">
        <v>0</v>
      </c>
      <c r="J76" s="67">
        <v>2</v>
      </c>
      <c r="K76" s="65">
        <v>0</v>
      </c>
      <c r="L76" s="65">
        <v>4</v>
      </c>
      <c r="M76" s="65">
        <v>1</v>
      </c>
      <c r="N76" s="65">
        <v>0</v>
      </c>
      <c r="O76" s="69">
        <f aca="true" t="shared" si="16" ref="O76:O91">SUM(D76:N76)</f>
        <v>9</v>
      </c>
      <c r="P76"/>
    </row>
    <row r="77" spans="1:16" ht="12.75">
      <c r="A77" s="70">
        <f aca="true" t="shared" si="17" ref="A77:A89">A76+1</f>
        <v>2</v>
      </c>
      <c r="B77" s="80" t="s">
        <v>87</v>
      </c>
      <c r="C77" s="70">
        <v>2</v>
      </c>
      <c r="D77" s="65">
        <v>1</v>
      </c>
      <c r="E77" s="65">
        <v>0</v>
      </c>
      <c r="F77" s="65">
        <v>2</v>
      </c>
      <c r="G77" s="65">
        <v>0</v>
      </c>
      <c r="H77" s="65">
        <v>3</v>
      </c>
      <c r="I77" s="65">
        <v>0</v>
      </c>
      <c r="J77" s="67">
        <v>4</v>
      </c>
      <c r="K77" s="65">
        <v>2</v>
      </c>
      <c r="L77" s="65">
        <v>2</v>
      </c>
      <c r="M77" s="65">
        <v>1</v>
      </c>
      <c r="N77" s="65">
        <v>0</v>
      </c>
      <c r="O77" s="69">
        <f t="shared" si="16"/>
        <v>15</v>
      </c>
      <c r="P77"/>
    </row>
    <row r="78" spans="1:16" ht="12.75">
      <c r="A78" s="70">
        <f t="shared" si="17"/>
        <v>3</v>
      </c>
      <c r="B78" s="80" t="s">
        <v>88</v>
      </c>
      <c r="C78" s="70">
        <v>5</v>
      </c>
      <c r="D78" s="65">
        <v>1</v>
      </c>
      <c r="E78" s="65">
        <v>2</v>
      </c>
      <c r="F78" s="65">
        <v>0</v>
      </c>
      <c r="G78" s="65">
        <v>4</v>
      </c>
      <c r="H78" s="65">
        <v>0</v>
      </c>
      <c r="I78" s="65">
        <v>3</v>
      </c>
      <c r="J78" s="65">
        <v>0</v>
      </c>
      <c r="K78" s="65">
        <v>0</v>
      </c>
      <c r="L78" s="65">
        <v>2</v>
      </c>
      <c r="M78" s="65">
        <v>1</v>
      </c>
      <c r="N78" s="65">
        <v>0</v>
      </c>
      <c r="O78" s="69">
        <f t="shared" si="16"/>
        <v>13</v>
      </c>
      <c r="P78"/>
    </row>
    <row r="79" spans="1:16" ht="12.75">
      <c r="A79" s="70">
        <f t="shared" si="17"/>
        <v>4</v>
      </c>
      <c r="B79" s="81" t="s">
        <v>89</v>
      </c>
      <c r="C79" s="70">
        <v>0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9">
        <f t="shared" si="16"/>
        <v>0</v>
      </c>
      <c r="P79"/>
    </row>
    <row r="80" spans="1:16" ht="12.75">
      <c r="A80" s="70">
        <f t="shared" si="17"/>
        <v>5</v>
      </c>
      <c r="B80" s="82" t="s">
        <v>90</v>
      </c>
      <c r="C80" s="70">
        <v>1</v>
      </c>
      <c r="D80" s="65">
        <v>1</v>
      </c>
      <c r="E80" s="65">
        <v>0</v>
      </c>
      <c r="F80" s="65">
        <v>2</v>
      </c>
      <c r="G80" s="65">
        <v>0</v>
      </c>
      <c r="H80" s="65">
        <v>2</v>
      </c>
      <c r="I80" s="65">
        <v>0</v>
      </c>
      <c r="J80" s="65">
        <v>0</v>
      </c>
      <c r="K80" s="65">
        <v>1</v>
      </c>
      <c r="L80" s="65">
        <v>0</v>
      </c>
      <c r="M80" s="65">
        <v>1</v>
      </c>
      <c r="N80" s="65">
        <v>0</v>
      </c>
      <c r="O80" s="69">
        <f t="shared" si="16"/>
        <v>7</v>
      </c>
      <c r="P80"/>
    </row>
    <row r="81" spans="1:16" ht="12.75">
      <c r="A81" s="70">
        <f t="shared" si="17"/>
        <v>6</v>
      </c>
      <c r="B81" s="80" t="s">
        <v>91</v>
      </c>
      <c r="C81" s="70">
        <v>3</v>
      </c>
      <c r="D81" s="65">
        <v>0</v>
      </c>
      <c r="E81" s="65">
        <v>0</v>
      </c>
      <c r="F81" s="65">
        <v>2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1</v>
      </c>
      <c r="N81" s="65">
        <v>0</v>
      </c>
      <c r="O81" s="69">
        <f t="shared" si="16"/>
        <v>3</v>
      </c>
      <c r="P81"/>
    </row>
    <row r="82" spans="1:16" ht="12.75">
      <c r="A82" s="70">
        <f t="shared" si="17"/>
        <v>7</v>
      </c>
      <c r="B82" s="80" t="s">
        <v>92</v>
      </c>
      <c r="C82" s="65">
        <v>0</v>
      </c>
      <c r="D82" s="65">
        <v>0</v>
      </c>
      <c r="E82" s="65">
        <v>0</v>
      </c>
      <c r="F82" s="65">
        <v>0</v>
      </c>
      <c r="G82" s="65">
        <v>1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9">
        <f t="shared" si="16"/>
        <v>1</v>
      </c>
      <c r="P82"/>
    </row>
    <row r="83" spans="1:16" ht="12.75">
      <c r="A83" s="70">
        <f t="shared" si="17"/>
        <v>8</v>
      </c>
      <c r="B83" s="80" t="s">
        <v>93</v>
      </c>
      <c r="C83" s="65">
        <v>0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9">
        <f t="shared" si="16"/>
        <v>0</v>
      </c>
      <c r="P83"/>
    </row>
    <row r="84" spans="1:16" ht="12.75">
      <c r="A84" s="70">
        <f t="shared" si="17"/>
        <v>9</v>
      </c>
      <c r="B84" s="80" t="s">
        <v>94</v>
      </c>
      <c r="C84" s="65">
        <v>0</v>
      </c>
      <c r="D84" s="65">
        <v>0</v>
      </c>
      <c r="E84" s="65">
        <v>1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9">
        <f t="shared" si="16"/>
        <v>1</v>
      </c>
      <c r="P84"/>
    </row>
    <row r="85" spans="1:16" ht="12.75">
      <c r="A85" s="70">
        <f t="shared" si="17"/>
        <v>10</v>
      </c>
      <c r="B85" s="81" t="s">
        <v>95</v>
      </c>
      <c r="C85" s="65">
        <v>0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9">
        <f t="shared" si="16"/>
        <v>0</v>
      </c>
      <c r="P85"/>
    </row>
    <row r="86" spans="1:16" ht="12.75">
      <c r="A86" s="70">
        <f t="shared" si="17"/>
        <v>11</v>
      </c>
      <c r="B86" s="80" t="s">
        <v>96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1</v>
      </c>
      <c r="M86" s="65">
        <v>0</v>
      </c>
      <c r="N86" s="65">
        <v>0</v>
      </c>
      <c r="O86" s="69">
        <f t="shared" si="16"/>
        <v>1</v>
      </c>
      <c r="P86"/>
    </row>
    <row r="87" spans="1:16" ht="12.75">
      <c r="A87" s="70">
        <f t="shared" si="17"/>
        <v>12</v>
      </c>
      <c r="B87" s="80" t="s">
        <v>97</v>
      </c>
      <c r="C87" s="65">
        <v>0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9">
        <f t="shared" si="16"/>
        <v>0</v>
      </c>
      <c r="P87"/>
    </row>
    <row r="88" spans="1:16" ht="12.75">
      <c r="A88" s="70">
        <f t="shared" si="17"/>
        <v>13</v>
      </c>
      <c r="B88" s="80" t="s">
        <v>98</v>
      </c>
      <c r="C88" s="65">
        <v>0</v>
      </c>
      <c r="D88" s="65">
        <v>0</v>
      </c>
      <c r="E88" s="65">
        <v>0</v>
      </c>
      <c r="F88" s="65">
        <v>0</v>
      </c>
      <c r="G88" s="65">
        <v>0</v>
      </c>
      <c r="H88" s="65">
        <v>1</v>
      </c>
      <c r="I88" s="65">
        <v>0</v>
      </c>
      <c r="J88" s="65">
        <v>0</v>
      </c>
      <c r="K88" s="65">
        <v>0</v>
      </c>
      <c r="L88" s="65">
        <v>1</v>
      </c>
      <c r="M88" s="65">
        <v>0</v>
      </c>
      <c r="N88" s="65">
        <v>0</v>
      </c>
      <c r="O88" s="69">
        <f t="shared" si="16"/>
        <v>2</v>
      </c>
      <c r="P88"/>
    </row>
    <row r="89" spans="1:16" ht="12.75">
      <c r="A89" s="70">
        <f t="shared" si="17"/>
        <v>14</v>
      </c>
      <c r="B89" s="80" t="s">
        <v>99</v>
      </c>
      <c r="C89" s="65">
        <v>0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1</v>
      </c>
      <c r="M89" s="65">
        <v>0</v>
      </c>
      <c r="N89" s="65">
        <v>0</v>
      </c>
      <c r="O89" s="69">
        <f t="shared" si="16"/>
        <v>1</v>
      </c>
      <c r="P89"/>
    </row>
    <row r="90" spans="1:16" ht="12.75">
      <c r="A90" s="70">
        <v>15</v>
      </c>
      <c r="B90" s="80" t="s">
        <v>100</v>
      </c>
      <c r="C90" s="65">
        <v>0</v>
      </c>
      <c r="D90" s="65">
        <v>0</v>
      </c>
      <c r="E90" s="65">
        <v>0</v>
      </c>
      <c r="F90" s="65">
        <v>2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65">
        <v>2</v>
      </c>
      <c r="N90" s="65">
        <v>0</v>
      </c>
      <c r="O90" s="69">
        <f t="shared" si="16"/>
        <v>4</v>
      </c>
      <c r="P90"/>
    </row>
    <row r="91" spans="1:16" ht="12.75">
      <c r="A91" s="75"/>
      <c r="B91" s="5"/>
      <c r="C91" s="76">
        <f aca="true" t="shared" si="18" ref="C91:N91">SUM(C76:C90)</f>
        <v>11</v>
      </c>
      <c r="D91" s="76">
        <f t="shared" si="18"/>
        <v>3</v>
      </c>
      <c r="E91" s="76">
        <f t="shared" si="18"/>
        <v>5</v>
      </c>
      <c r="F91" s="76">
        <f t="shared" si="18"/>
        <v>8</v>
      </c>
      <c r="G91" s="76">
        <f t="shared" si="18"/>
        <v>5</v>
      </c>
      <c r="H91" s="76">
        <f t="shared" si="18"/>
        <v>6</v>
      </c>
      <c r="I91" s="76">
        <f t="shared" si="18"/>
        <v>3</v>
      </c>
      <c r="J91" s="76">
        <f t="shared" si="18"/>
        <v>6</v>
      </c>
      <c r="K91" s="76">
        <f t="shared" si="18"/>
        <v>3</v>
      </c>
      <c r="L91" s="76">
        <f t="shared" si="18"/>
        <v>11</v>
      </c>
      <c r="M91" s="76">
        <f t="shared" si="18"/>
        <v>7</v>
      </c>
      <c r="N91" s="76">
        <f t="shared" si="18"/>
        <v>0</v>
      </c>
      <c r="O91" s="69">
        <f t="shared" si="16"/>
        <v>57</v>
      </c>
      <c r="P91"/>
    </row>
    <row r="92" spans="1:10" ht="12.75">
      <c r="A92" s="75"/>
      <c r="B92" s="5"/>
      <c r="C92" s="5"/>
      <c r="I92" s="1"/>
      <c r="J92" s="59"/>
    </row>
    <row r="93" spans="3:10" ht="15.75">
      <c r="C93" s="97" t="s">
        <v>101</v>
      </c>
      <c r="D93" s="97"/>
      <c r="E93" s="97"/>
      <c r="F93" s="97"/>
      <c r="I93" s="1"/>
      <c r="J93" s="59"/>
    </row>
    <row r="94" spans="1:10" ht="12.75">
      <c r="A94" s="18"/>
      <c r="C94" s="2"/>
      <c r="I94" s="1"/>
      <c r="J94" s="59"/>
    </row>
    <row r="95" spans="1:32" s="6" customFormat="1" ht="30.75" customHeight="1">
      <c r="A95" s="60" t="s">
        <v>40</v>
      </c>
      <c r="B95" s="61" t="s">
        <v>41</v>
      </c>
      <c r="C95" s="62" t="s">
        <v>42</v>
      </c>
      <c r="D95" s="63" t="s">
        <v>43</v>
      </c>
      <c r="E95" s="63" t="s">
        <v>44</v>
      </c>
      <c r="F95" s="63" t="s">
        <v>45</v>
      </c>
      <c r="G95" s="63" t="s">
        <v>46</v>
      </c>
      <c r="H95" s="63" t="s">
        <v>47</v>
      </c>
      <c r="I95" s="63" t="s">
        <v>48</v>
      </c>
      <c r="J95" s="64" t="s">
        <v>49</v>
      </c>
      <c r="K95" s="63" t="s">
        <v>50</v>
      </c>
      <c r="L95" s="63" t="s">
        <v>51</v>
      </c>
      <c r="M95" s="63" t="s">
        <v>52</v>
      </c>
      <c r="N95" s="63" t="s">
        <v>53</v>
      </c>
      <c r="O95" s="8" t="s">
        <v>35</v>
      </c>
      <c r="P95"/>
      <c r="AB95" s="17"/>
      <c r="AC95" s="17"/>
      <c r="AD95" s="17"/>
      <c r="AE95" s="17"/>
      <c r="AF95" s="17"/>
    </row>
    <row r="96" spans="1:16" ht="12.75">
      <c r="A96" s="65">
        <v>1</v>
      </c>
      <c r="B96" s="66" t="s">
        <v>102</v>
      </c>
      <c r="C96" s="65">
        <v>0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9">
        <f aca="true" t="shared" si="19" ref="O96:O107">SUM(C96:N96)</f>
        <v>0</v>
      </c>
      <c r="P96"/>
    </row>
    <row r="97" spans="1:16" ht="12.75">
      <c r="A97" s="70">
        <f aca="true" t="shared" si="20" ref="A97:A106">A96+1</f>
        <v>2</v>
      </c>
      <c r="B97" s="72" t="s">
        <v>103</v>
      </c>
      <c r="C97" s="65">
        <v>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9">
        <f t="shared" si="19"/>
        <v>0</v>
      </c>
      <c r="P97"/>
    </row>
    <row r="98" spans="1:16" ht="12.75">
      <c r="A98" s="70">
        <f t="shared" si="20"/>
        <v>3</v>
      </c>
      <c r="B98" s="72" t="s">
        <v>104</v>
      </c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9">
        <f t="shared" si="19"/>
        <v>0</v>
      </c>
      <c r="P98"/>
    </row>
    <row r="99" spans="1:16" ht="22.5">
      <c r="A99" s="70">
        <f t="shared" si="20"/>
        <v>4</v>
      </c>
      <c r="B99" s="78" t="s">
        <v>105</v>
      </c>
      <c r="C99" s="65">
        <v>0</v>
      </c>
      <c r="D99" s="65">
        <v>0</v>
      </c>
      <c r="E99" s="65">
        <v>1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9">
        <f t="shared" si="19"/>
        <v>1</v>
      </c>
      <c r="P99"/>
    </row>
    <row r="100" spans="1:16" ht="12.75">
      <c r="A100" s="70">
        <f t="shared" si="20"/>
        <v>5</v>
      </c>
      <c r="B100" s="77" t="s">
        <v>106</v>
      </c>
      <c r="C100" s="65">
        <v>0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9">
        <f t="shared" si="19"/>
        <v>0</v>
      </c>
      <c r="P100"/>
    </row>
    <row r="101" spans="1:16" ht="12.75">
      <c r="A101" s="70">
        <f t="shared" si="20"/>
        <v>6</v>
      </c>
      <c r="B101" s="72" t="s">
        <v>107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9">
        <f t="shared" si="19"/>
        <v>0</v>
      </c>
      <c r="P101"/>
    </row>
    <row r="102" spans="1:16" ht="12.75">
      <c r="A102" s="70">
        <f t="shared" si="20"/>
        <v>7</v>
      </c>
      <c r="B102" s="72" t="s">
        <v>108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  <c r="H102" s="65">
        <v>1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9">
        <f t="shared" si="19"/>
        <v>1</v>
      </c>
      <c r="P102"/>
    </row>
    <row r="103" spans="1:16" ht="12.75">
      <c r="A103" s="70">
        <f t="shared" si="20"/>
        <v>8</v>
      </c>
      <c r="B103" s="72" t="s">
        <v>109</v>
      </c>
      <c r="C103" s="65">
        <v>0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9">
        <f t="shared" si="19"/>
        <v>0</v>
      </c>
      <c r="P103"/>
    </row>
    <row r="104" spans="1:16" ht="12.75">
      <c r="A104" s="70">
        <f t="shared" si="20"/>
        <v>9</v>
      </c>
      <c r="B104" s="72" t="s">
        <v>110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9">
        <f t="shared" si="19"/>
        <v>0</v>
      </c>
      <c r="P104"/>
    </row>
    <row r="105" spans="1:16" ht="12.75">
      <c r="A105" s="70">
        <f t="shared" si="20"/>
        <v>10</v>
      </c>
      <c r="B105" s="72" t="s">
        <v>111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1</v>
      </c>
      <c r="M105" s="65">
        <v>0</v>
      </c>
      <c r="N105" s="65">
        <v>0</v>
      </c>
      <c r="O105" s="69">
        <f t="shared" si="19"/>
        <v>1</v>
      </c>
      <c r="P105"/>
    </row>
    <row r="106" spans="1:16" ht="12.75">
      <c r="A106" s="70">
        <f t="shared" si="20"/>
        <v>11</v>
      </c>
      <c r="B106" s="72" t="s">
        <v>112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9">
        <f t="shared" si="19"/>
        <v>0</v>
      </c>
      <c r="P106"/>
    </row>
    <row r="107" spans="1:16" ht="12.75">
      <c r="A107" s="75"/>
      <c r="B107" s="5"/>
      <c r="C107" s="76">
        <f aca="true" t="shared" si="21" ref="C107:N107">SUM(C96:C106)</f>
        <v>0</v>
      </c>
      <c r="D107" s="76">
        <f t="shared" si="21"/>
        <v>0</v>
      </c>
      <c r="E107" s="76">
        <f t="shared" si="21"/>
        <v>1</v>
      </c>
      <c r="F107" s="76">
        <f t="shared" si="21"/>
        <v>0</v>
      </c>
      <c r="G107" s="76">
        <f t="shared" si="21"/>
        <v>0</v>
      </c>
      <c r="H107" s="76">
        <f t="shared" si="21"/>
        <v>1</v>
      </c>
      <c r="I107" s="76">
        <f t="shared" si="21"/>
        <v>0</v>
      </c>
      <c r="J107" s="76">
        <f t="shared" si="21"/>
        <v>0</v>
      </c>
      <c r="K107" s="76">
        <f t="shared" si="21"/>
        <v>0</v>
      </c>
      <c r="L107" s="76">
        <f t="shared" si="21"/>
        <v>1</v>
      </c>
      <c r="M107" s="76">
        <f t="shared" si="21"/>
        <v>0</v>
      </c>
      <c r="N107" s="76">
        <f t="shared" si="21"/>
        <v>0</v>
      </c>
      <c r="O107" s="69">
        <f t="shared" si="19"/>
        <v>3</v>
      </c>
      <c r="P107"/>
    </row>
    <row r="108" spans="1:10" ht="12.75">
      <c r="A108" s="75"/>
      <c r="B108" s="5"/>
      <c r="C108" s="5"/>
      <c r="I108" s="1"/>
      <c r="J108" s="59"/>
    </row>
    <row r="110" spans="3:10" ht="15.75">
      <c r="C110" s="97" t="s">
        <v>113</v>
      </c>
      <c r="D110" s="97"/>
      <c r="E110" s="97"/>
      <c r="F110" s="97"/>
      <c r="G110" s="97"/>
      <c r="I110" s="1"/>
      <c r="J110" s="59"/>
    </row>
    <row r="111" spans="1:10" ht="12.75">
      <c r="A111" s="18"/>
      <c r="C111" s="2"/>
      <c r="I111" s="1"/>
      <c r="J111" s="59"/>
    </row>
    <row r="112" spans="1:32" s="6" customFormat="1" ht="30.75" customHeight="1">
      <c r="A112" s="60" t="s">
        <v>40</v>
      </c>
      <c r="B112" s="61" t="s">
        <v>41</v>
      </c>
      <c r="C112" s="62" t="s">
        <v>42</v>
      </c>
      <c r="D112" s="63" t="s">
        <v>43</v>
      </c>
      <c r="E112" s="63" t="s">
        <v>44</v>
      </c>
      <c r="F112" s="63" t="s">
        <v>45</v>
      </c>
      <c r="G112" s="63" t="s">
        <v>46</v>
      </c>
      <c r="H112" s="63" t="s">
        <v>47</v>
      </c>
      <c r="I112" s="63" t="s">
        <v>48</v>
      </c>
      <c r="J112" s="64" t="s">
        <v>49</v>
      </c>
      <c r="K112" s="63" t="s">
        <v>50</v>
      </c>
      <c r="L112" s="63" t="s">
        <v>51</v>
      </c>
      <c r="M112" s="63" t="s">
        <v>52</v>
      </c>
      <c r="N112" s="63" t="s">
        <v>53</v>
      </c>
      <c r="O112" s="8" t="s">
        <v>35</v>
      </c>
      <c r="P112"/>
      <c r="AB112" s="17"/>
      <c r="AC112" s="17"/>
      <c r="AD112" s="17"/>
      <c r="AE112" s="17"/>
      <c r="AF112" s="17"/>
    </row>
    <row r="113" spans="1:16" ht="12.75">
      <c r="A113" s="65">
        <v>1</v>
      </c>
      <c r="B113" s="83" t="s">
        <v>114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1</v>
      </c>
      <c r="M113" s="65">
        <v>0</v>
      </c>
      <c r="N113" s="65">
        <v>0</v>
      </c>
      <c r="O113" s="69">
        <f aca="true" t="shared" si="22" ref="O113:O122">SUM(C113:N113)</f>
        <v>1</v>
      </c>
      <c r="P113"/>
    </row>
    <row r="114" spans="1:16" ht="12.75">
      <c r="A114" s="70">
        <f aca="true" t="shared" si="23" ref="A114:A121">A113+1</f>
        <v>2</v>
      </c>
      <c r="B114" s="72" t="s">
        <v>115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9">
        <f t="shared" si="22"/>
        <v>0</v>
      </c>
      <c r="P114"/>
    </row>
    <row r="115" spans="1:16" ht="12.75">
      <c r="A115" s="70">
        <f t="shared" si="23"/>
        <v>3</v>
      </c>
      <c r="B115" s="72" t="s">
        <v>116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9">
        <f t="shared" si="22"/>
        <v>0</v>
      </c>
      <c r="P115"/>
    </row>
    <row r="116" spans="1:16" ht="12.75">
      <c r="A116" s="70">
        <f t="shared" si="23"/>
        <v>4</v>
      </c>
      <c r="B116" s="73" t="s">
        <v>117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9">
        <f t="shared" si="22"/>
        <v>0</v>
      </c>
      <c r="P116"/>
    </row>
    <row r="117" spans="1:16" ht="12.75">
      <c r="A117" s="70">
        <f t="shared" si="23"/>
        <v>5</v>
      </c>
      <c r="B117" s="77" t="s">
        <v>118</v>
      </c>
      <c r="C117" s="65">
        <v>0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9">
        <f t="shared" si="22"/>
        <v>0</v>
      </c>
      <c r="P117"/>
    </row>
    <row r="118" spans="1:16" ht="12.75">
      <c r="A118" s="70">
        <f t="shared" si="23"/>
        <v>6</v>
      </c>
      <c r="B118" s="72" t="s">
        <v>119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1</v>
      </c>
      <c r="M118" s="65">
        <v>0</v>
      </c>
      <c r="N118" s="65">
        <v>0</v>
      </c>
      <c r="O118" s="69">
        <f t="shared" si="22"/>
        <v>1</v>
      </c>
      <c r="P118"/>
    </row>
    <row r="119" spans="1:16" ht="12.75">
      <c r="A119" s="70">
        <f t="shared" si="23"/>
        <v>7</v>
      </c>
      <c r="B119" s="72" t="s">
        <v>120</v>
      </c>
      <c r="C119" s="65">
        <v>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9">
        <f t="shared" si="22"/>
        <v>0</v>
      </c>
      <c r="P119"/>
    </row>
    <row r="120" spans="1:16" ht="12.75">
      <c r="A120" s="70">
        <f t="shared" si="23"/>
        <v>8</v>
      </c>
      <c r="B120" s="72" t="s">
        <v>121</v>
      </c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9">
        <f t="shared" si="22"/>
        <v>0</v>
      </c>
      <c r="P120"/>
    </row>
    <row r="121" spans="1:16" ht="12.75">
      <c r="A121" s="70">
        <f t="shared" si="23"/>
        <v>9</v>
      </c>
      <c r="B121" s="72" t="s">
        <v>122</v>
      </c>
      <c r="C121" s="65">
        <v>0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2</v>
      </c>
      <c r="M121" s="65">
        <v>0</v>
      </c>
      <c r="N121" s="65">
        <v>0</v>
      </c>
      <c r="O121" s="69">
        <f t="shared" si="22"/>
        <v>2</v>
      </c>
      <c r="P121"/>
    </row>
    <row r="122" spans="1:16" ht="12.75">
      <c r="A122" s="75"/>
      <c r="B122" s="5"/>
      <c r="C122" s="76">
        <f aca="true" t="shared" si="24" ref="C122:N122">SUM(C113:C121)</f>
        <v>0</v>
      </c>
      <c r="D122" s="76">
        <f t="shared" si="24"/>
        <v>0</v>
      </c>
      <c r="E122" s="76">
        <f t="shared" si="24"/>
        <v>0</v>
      </c>
      <c r="F122" s="76">
        <f t="shared" si="24"/>
        <v>0</v>
      </c>
      <c r="G122" s="76">
        <f t="shared" si="24"/>
        <v>0</v>
      </c>
      <c r="H122" s="76">
        <f t="shared" si="24"/>
        <v>0</v>
      </c>
      <c r="I122" s="76">
        <f t="shared" si="24"/>
        <v>0</v>
      </c>
      <c r="J122" s="76">
        <f t="shared" si="24"/>
        <v>0</v>
      </c>
      <c r="K122" s="76">
        <f t="shared" si="24"/>
        <v>0</v>
      </c>
      <c r="L122" s="76">
        <f t="shared" si="24"/>
        <v>4</v>
      </c>
      <c r="M122" s="76">
        <f t="shared" si="24"/>
        <v>0</v>
      </c>
      <c r="N122" s="76">
        <f t="shared" si="24"/>
        <v>0</v>
      </c>
      <c r="O122" s="69">
        <f t="shared" si="22"/>
        <v>4</v>
      </c>
      <c r="P122"/>
    </row>
    <row r="123" spans="1:10" ht="12.75">
      <c r="A123" s="75"/>
      <c r="B123" s="5"/>
      <c r="C123" s="5"/>
      <c r="I123" s="1"/>
      <c r="J123" s="59"/>
    </row>
    <row r="124" spans="3:10" ht="15.75">
      <c r="C124" s="97" t="s">
        <v>123</v>
      </c>
      <c r="D124" s="97"/>
      <c r="E124" s="97"/>
      <c r="F124" s="97"/>
      <c r="I124" s="1"/>
      <c r="J124" s="59"/>
    </row>
    <row r="125" spans="1:10" ht="12.75">
      <c r="A125" s="18"/>
      <c r="C125" s="2"/>
      <c r="I125" s="1"/>
      <c r="J125" s="59"/>
    </row>
    <row r="126" spans="1:32" s="6" customFormat="1" ht="30.75" customHeight="1">
      <c r="A126" s="60" t="s">
        <v>40</v>
      </c>
      <c r="B126" s="61" t="s">
        <v>41</v>
      </c>
      <c r="C126" s="62" t="s">
        <v>42</v>
      </c>
      <c r="D126" s="63" t="s">
        <v>43</v>
      </c>
      <c r="E126" s="63" t="s">
        <v>44</v>
      </c>
      <c r="F126" s="63" t="s">
        <v>45</v>
      </c>
      <c r="G126" s="63" t="s">
        <v>46</v>
      </c>
      <c r="H126" s="63" t="s">
        <v>47</v>
      </c>
      <c r="I126" s="63" t="s">
        <v>48</v>
      </c>
      <c r="J126" s="64" t="s">
        <v>49</v>
      </c>
      <c r="K126" s="63" t="s">
        <v>50</v>
      </c>
      <c r="L126" s="63" t="s">
        <v>51</v>
      </c>
      <c r="M126" s="63" t="s">
        <v>52</v>
      </c>
      <c r="N126" s="63" t="s">
        <v>53</v>
      </c>
      <c r="O126" s="8" t="s">
        <v>35</v>
      </c>
      <c r="P126"/>
      <c r="AB126" s="17"/>
      <c r="AC126" s="17"/>
      <c r="AD126" s="17"/>
      <c r="AE126" s="17"/>
      <c r="AF126" s="17"/>
    </row>
    <row r="127" spans="1:16" ht="12.75">
      <c r="A127" s="65">
        <v>1</v>
      </c>
      <c r="B127" s="83" t="s">
        <v>124</v>
      </c>
      <c r="C127" s="65">
        <v>1</v>
      </c>
      <c r="D127" s="65">
        <v>1</v>
      </c>
      <c r="E127" s="65">
        <v>2</v>
      </c>
      <c r="F127" s="65">
        <v>0</v>
      </c>
      <c r="G127" s="65">
        <v>0</v>
      </c>
      <c r="H127" s="65">
        <v>0</v>
      </c>
      <c r="I127" s="65">
        <v>0</v>
      </c>
      <c r="J127" s="67">
        <v>1</v>
      </c>
      <c r="K127" s="65">
        <v>0</v>
      </c>
      <c r="L127" s="65">
        <v>0</v>
      </c>
      <c r="M127" s="65">
        <v>0</v>
      </c>
      <c r="N127" s="68">
        <v>1</v>
      </c>
      <c r="O127" s="69">
        <f aca="true" t="shared" si="25" ref="O127:O142">SUM(C127:N127)</f>
        <v>6</v>
      </c>
      <c r="P127"/>
    </row>
    <row r="128" spans="1:16" ht="12.75">
      <c r="A128" s="70">
        <f aca="true" t="shared" si="26" ref="A128:A140">A127+1</f>
        <v>2</v>
      </c>
      <c r="B128" s="72" t="s">
        <v>125</v>
      </c>
      <c r="C128" s="65">
        <v>0</v>
      </c>
      <c r="D128" s="65">
        <v>0</v>
      </c>
      <c r="E128" s="65">
        <v>1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9">
        <f t="shared" si="25"/>
        <v>1</v>
      </c>
      <c r="P128"/>
    </row>
    <row r="129" spans="1:16" ht="12.75">
      <c r="A129" s="70">
        <f t="shared" si="26"/>
        <v>3</v>
      </c>
      <c r="B129" s="72" t="s">
        <v>126</v>
      </c>
      <c r="C129" s="65">
        <v>0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9">
        <f t="shared" si="25"/>
        <v>0</v>
      </c>
      <c r="P129"/>
    </row>
    <row r="130" spans="1:16" ht="12.75">
      <c r="A130" s="70">
        <f t="shared" si="26"/>
        <v>4</v>
      </c>
      <c r="B130" s="78" t="s">
        <v>127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9">
        <f t="shared" si="25"/>
        <v>0</v>
      </c>
      <c r="P130"/>
    </row>
    <row r="131" spans="1:16" ht="12.75">
      <c r="A131" s="70">
        <f t="shared" si="26"/>
        <v>5</v>
      </c>
      <c r="B131" s="72" t="s">
        <v>128</v>
      </c>
      <c r="C131" s="65">
        <v>0</v>
      </c>
      <c r="D131" s="65">
        <v>0</v>
      </c>
      <c r="E131" s="65">
        <v>1</v>
      </c>
      <c r="F131" s="65">
        <v>0</v>
      </c>
      <c r="G131" s="65">
        <v>0</v>
      </c>
      <c r="H131" s="65">
        <v>0</v>
      </c>
      <c r="I131" s="65">
        <v>0</v>
      </c>
      <c r="J131" s="65">
        <v>0</v>
      </c>
      <c r="K131" s="65">
        <v>0</v>
      </c>
      <c r="L131" s="65">
        <v>0</v>
      </c>
      <c r="M131" s="65">
        <v>0</v>
      </c>
      <c r="N131" s="65">
        <v>0</v>
      </c>
      <c r="O131" s="69">
        <f t="shared" si="25"/>
        <v>1</v>
      </c>
      <c r="P131"/>
    </row>
    <row r="132" spans="1:16" ht="12.75">
      <c r="A132" s="70">
        <f t="shared" si="26"/>
        <v>6</v>
      </c>
      <c r="B132" s="72" t="s">
        <v>129</v>
      </c>
      <c r="C132" s="65">
        <v>0</v>
      </c>
      <c r="D132" s="65">
        <v>0</v>
      </c>
      <c r="E132" s="65">
        <v>1</v>
      </c>
      <c r="F132" s="65">
        <v>0</v>
      </c>
      <c r="G132" s="65">
        <v>0</v>
      </c>
      <c r="H132" s="65">
        <v>0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9">
        <f t="shared" si="25"/>
        <v>1</v>
      </c>
      <c r="P132"/>
    </row>
    <row r="133" spans="1:16" ht="12.75">
      <c r="A133" s="70">
        <f t="shared" si="26"/>
        <v>7</v>
      </c>
      <c r="B133" s="72" t="s">
        <v>130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9">
        <f t="shared" si="25"/>
        <v>0</v>
      </c>
      <c r="P133"/>
    </row>
    <row r="134" spans="1:16" ht="12.75">
      <c r="A134" s="70">
        <f t="shared" si="26"/>
        <v>8</v>
      </c>
      <c r="B134" s="72" t="s">
        <v>131</v>
      </c>
      <c r="C134" s="65">
        <v>0</v>
      </c>
      <c r="D134" s="65">
        <v>0</v>
      </c>
      <c r="E134" s="65">
        <v>0</v>
      </c>
      <c r="F134" s="65">
        <v>0</v>
      </c>
      <c r="G134" s="65">
        <v>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9">
        <f t="shared" si="25"/>
        <v>0</v>
      </c>
      <c r="P134"/>
    </row>
    <row r="135" spans="1:16" ht="12.75">
      <c r="A135" s="70">
        <f t="shared" si="26"/>
        <v>9</v>
      </c>
      <c r="B135" s="72" t="s">
        <v>132</v>
      </c>
      <c r="C135" s="65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9">
        <f t="shared" si="25"/>
        <v>0</v>
      </c>
      <c r="P135"/>
    </row>
    <row r="136" spans="1:16" ht="12.75">
      <c r="A136" s="70">
        <f t="shared" si="26"/>
        <v>10</v>
      </c>
      <c r="B136" s="72" t="s">
        <v>133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9">
        <f t="shared" si="25"/>
        <v>0</v>
      </c>
      <c r="P136"/>
    </row>
    <row r="137" spans="1:16" ht="12.75">
      <c r="A137" s="70">
        <f t="shared" si="26"/>
        <v>11</v>
      </c>
      <c r="B137" s="72" t="s">
        <v>134</v>
      </c>
      <c r="C137" s="65">
        <v>0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9">
        <f t="shared" si="25"/>
        <v>0</v>
      </c>
      <c r="P137"/>
    </row>
    <row r="138" spans="1:16" ht="12.75">
      <c r="A138" s="70">
        <f t="shared" si="26"/>
        <v>12</v>
      </c>
      <c r="B138" s="72" t="s">
        <v>135</v>
      </c>
      <c r="C138" s="65">
        <v>0</v>
      </c>
      <c r="D138" s="65">
        <v>0</v>
      </c>
      <c r="E138" s="65">
        <v>0</v>
      </c>
      <c r="F138" s="65"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9">
        <f t="shared" si="25"/>
        <v>0</v>
      </c>
      <c r="P138"/>
    </row>
    <row r="139" spans="1:16" ht="12.75">
      <c r="A139" s="70">
        <f t="shared" si="26"/>
        <v>13</v>
      </c>
      <c r="B139" s="72" t="s">
        <v>136</v>
      </c>
      <c r="C139" s="65">
        <v>0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9">
        <f t="shared" si="25"/>
        <v>0</v>
      </c>
      <c r="P139"/>
    </row>
    <row r="140" spans="1:16" ht="14.25" customHeight="1">
      <c r="A140" s="70">
        <f t="shared" si="26"/>
        <v>14</v>
      </c>
      <c r="B140" s="78" t="s">
        <v>137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9">
        <f t="shared" si="25"/>
        <v>0</v>
      </c>
      <c r="P140"/>
    </row>
    <row r="141" spans="1:16" ht="14.25" customHeight="1">
      <c r="A141" s="70">
        <v>15</v>
      </c>
      <c r="B141" s="78" t="s">
        <v>138</v>
      </c>
      <c r="C141" s="65">
        <v>0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9">
        <f t="shared" si="25"/>
        <v>0</v>
      </c>
      <c r="P141"/>
    </row>
    <row r="142" spans="1:16" ht="12.75">
      <c r="A142" s="75"/>
      <c r="B142" s="5"/>
      <c r="C142" s="76">
        <f aca="true" t="shared" si="27" ref="C142:N142">SUM(C127:C141)</f>
        <v>1</v>
      </c>
      <c r="D142" s="76">
        <f t="shared" si="27"/>
        <v>1</v>
      </c>
      <c r="E142" s="76">
        <f t="shared" si="27"/>
        <v>5</v>
      </c>
      <c r="F142" s="76">
        <f t="shared" si="27"/>
        <v>0</v>
      </c>
      <c r="G142" s="76">
        <f t="shared" si="27"/>
        <v>0</v>
      </c>
      <c r="H142" s="76">
        <f t="shared" si="27"/>
        <v>0</v>
      </c>
      <c r="I142" s="76">
        <f t="shared" si="27"/>
        <v>0</v>
      </c>
      <c r="J142" s="76">
        <f t="shared" si="27"/>
        <v>1</v>
      </c>
      <c r="K142" s="76">
        <f t="shared" si="27"/>
        <v>0</v>
      </c>
      <c r="L142" s="76">
        <f t="shared" si="27"/>
        <v>0</v>
      </c>
      <c r="M142" s="76">
        <f t="shared" si="27"/>
        <v>0</v>
      </c>
      <c r="N142" s="76">
        <f t="shared" si="27"/>
        <v>1</v>
      </c>
      <c r="O142" s="69">
        <f t="shared" si="25"/>
        <v>9</v>
      </c>
      <c r="P142"/>
    </row>
    <row r="143" spans="1:10" ht="12.75">
      <c r="A143" s="75"/>
      <c r="B143" s="5"/>
      <c r="C143" s="5"/>
      <c r="I143" s="1"/>
      <c r="J143" s="59"/>
    </row>
    <row r="145" spans="3:10" ht="15.75">
      <c r="C145" s="97" t="s">
        <v>139</v>
      </c>
      <c r="D145" s="97"/>
      <c r="E145" s="97"/>
      <c r="I145" s="1"/>
      <c r="J145" s="59"/>
    </row>
    <row r="146" spans="1:10" ht="12.75">
      <c r="A146" s="18"/>
      <c r="C146" s="2"/>
      <c r="I146" s="1"/>
      <c r="J146" s="59"/>
    </row>
    <row r="147" spans="1:32" s="6" customFormat="1" ht="30.75" customHeight="1">
      <c r="A147" s="84" t="s">
        <v>40</v>
      </c>
      <c r="B147" s="85" t="s">
        <v>41</v>
      </c>
      <c r="C147" s="86" t="s">
        <v>42</v>
      </c>
      <c r="D147" s="87" t="s">
        <v>43</v>
      </c>
      <c r="E147" s="87" t="s">
        <v>44</v>
      </c>
      <c r="F147" s="87" t="s">
        <v>45</v>
      </c>
      <c r="G147" s="87" t="s">
        <v>46</v>
      </c>
      <c r="H147" s="87" t="s">
        <v>47</v>
      </c>
      <c r="I147" s="87" t="s">
        <v>48</v>
      </c>
      <c r="J147" s="88" t="s">
        <v>49</v>
      </c>
      <c r="K147" s="87" t="s">
        <v>50</v>
      </c>
      <c r="L147" s="87" t="s">
        <v>51</v>
      </c>
      <c r="M147" s="87" t="s">
        <v>52</v>
      </c>
      <c r="N147" s="87" t="s">
        <v>53</v>
      </c>
      <c r="O147" s="8" t="s">
        <v>35</v>
      </c>
      <c r="P147"/>
      <c r="AB147" s="17"/>
      <c r="AC147" s="17"/>
      <c r="AD147" s="17"/>
      <c r="AE147" s="17"/>
      <c r="AF147" s="17"/>
    </row>
    <row r="148" spans="1:16" ht="12.75">
      <c r="A148" s="89">
        <v>1</v>
      </c>
      <c r="B148" s="90" t="s">
        <v>140</v>
      </c>
      <c r="C148" s="65">
        <v>3</v>
      </c>
      <c r="D148" s="65">
        <v>3</v>
      </c>
      <c r="E148" s="65">
        <v>0</v>
      </c>
      <c r="F148" s="65">
        <v>1</v>
      </c>
      <c r="G148" s="65">
        <v>0</v>
      </c>
      <c r="H148" s="65">
        <v>3</v>
      </c>
      <c r="I148" s="65">
        <v>1</v>
      </c>
      <c r="J148" s="67">
        <v>4</v>
      </c>
      <c r="K148" s="65">
        <v>4</v>
      </c>
      <c r="L148" s="65">
        <v>3</v>
      </c>
      <c r="M148" s="65">
        <v>5</v>
      </c>
      <c r="N148" s="65">
        <v>0</v>
      </c>
      <c r="O148" s="69">
        <f aca="true" t="shared" si="28" ref="O148:O163">SUM(C148:N148)</f>
        <v>27</v>
      </c>
      <c r="P148"/>
    </row>
    <row r="149" spans="1:16" ht="12.75">
      <c r="A149" s="89">
        <v>2</v>
      </c>
      <c r="B149" s="90" t="s">
        <v>141</v>
      </c>
      <c r="C149" s="65">
        <v>0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5">
        <v>0</v>
      </c>
      <c r="L149" s="65">
        <v>0</v>
      </c>
      <c r="M149" s="65">
        <v>0</v>
      </c>
      <c r="N149" s="65">
        <v>0</v>
      </c>
      <c r="O149" s="69">
        <f t="shared" si="28"/>
        <v>0</v>
      </c>
      <c r="P149"/>
    </row>
    <row r="150" spans="1:16" ht="14.25" customHeight="1">
      <c r="A150" s="89">
        <v>3</v>
      </c>
      <c r="B150" s="91" t="s">
        <v>142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9">
        <f t="shared" si="28"/>
        <v>0</v>
      </c>
      <c r="P150"/>
    </row>
    <row r="151" spans="1:16" ht="12.75">
      <c r="A151" s="89">
        <v>4</v>
      </c>
      <c r="B151" s="90" t="s">
        <v>143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  <c r="N151" s="65">
        <v>0</v>
      </c>
      <c r="O151" s="69">
        <f t="shared" si="28"/>
        <v>0</v>
      </c>
      <c r="P151"/>
    </row>
    <row r="152" spans="1:16" ht="12.75">
      <c r="A152" s="89">
        <v>5</v>
      </c>
      <c r="B152" s="90" t="s">
        <v>144</v>
      </c>
      <c r="C152" s="65">
        <v>0</v>
      </c>
      <c r="D152" s="65">
        <v>0</v>
      </c>
      <c r="E152" s="65">
        <v>0</v>
      </c>
      <c r="F152" s="65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9">
        <f t="shared" si="28"/>
        <v>0</v>
      </c>
      <c r="P152"/>
    </row>
    <row r="153" spans="1:16" ht="12.75">
      <c r="A153" s="89">
        <v>6</v>
      </c>
      <c r="B153" s="90" t="s">
        <v>145</v>
      </c>
      <c r="C153" s="65">
        <v>0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9">
        <f t="shared" si="28"/>
        <v>0</v>
      </c>
      <c r="P153"/>
    </row>
    <row r="154" spans="1:16" ht="12.75">
      <c r="A154" s="89">
        <v>7</v>
      </c>
      <c r="B154" s="90" t="s">
        <v>146</v>
      </c>
      <c r="C154" s="65">
        <v>0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9">
        <f t="shared" si="28"/>
        <v>0</v>
      </c>
      <c r="P154"/>
    </row>
    <row r="155" spans="1:16" ht="12.75">
      <c r="A155" s="89">
        <v>8</v>
      </c>
      <c r="B155" s="90" t="s">
        <v>147</v>
      </c>
      <c r="C155" s="65">
        <v>0</v>
      </c>
      <c r="D155" s="65">
        <v>0</v>
      </c>
      <c r="E155" s="65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69">
        <f t="shared" si="28"/>
        <v>0</v>
      </c>
      <c r="P155"/>
    </row>
    <row r="156" spans="1:16" ht="12.75">
      <c r="A156" s="89">
        <v>9</v>
      </c>
      <c r="B156" s="91" t="s">
        <v>148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9">
        <f t="shared" si="28"/>
        <v>0</v>
      </c>
      <c r="P156"/>
    </row>
    <row r="157" spans="1:16" ht="12.75">
      <c r="A157" s="89">
        <v>10</v>
      </c>
      <c r="B157" s="90" t="s">
        <v>149</v>
      </c>
      <c r="C157" s="65">
        <v>0</v>
      </c>
      <c r="D157" s="65">
        <v>0</v>
      </c>
      <c r="E157" s="65">
        <v>0</v>
      </c>
      <c r="F157" s="65">
        <v>0</v>
      </c>
      <c r="G157" s="65">
        <v>0</v>
      </c>
      <c r="H157" s="65">
        <v>1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9">
        <f t="shared" si="28"/>
        <v>1</v>
      </c>
      <c r="P157"/>
    </row>
    <row r="158" spans="1:16" ht="12.75">
      <c r="A158" s="89">
        <v>11</v>
      </c>
      <c r="B158" s="90" t="s">
        <v>150</v>
      </c>
      <c r="C158" s="65">
        <v>0</v>
      </c>
      <c r="D158" s="65">
        <v>0</v>
      </c>
      <c r="E158" s="65">
        <v>0</v>
      </c>
      <c r="F158" s="65">
        <v>0</v>
      </c>
      <c r="G158" s="65">
        <v>0</v>
      </c>
      <c r="H158" s="65">
        <v>1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  <c r="N158" s="65">
        <v>0</v>
      </c>
      <c r="O158" s="69">
        <f t="shared" si="28"/>
        <v>1</v>
      </c>
      <c r="P158"/>
    </row>
    <row r="159" spans="1:16" ht="12.75">
      <c r="A159" s="89">
        <v>12</v>
      </c>
      <c r="B159" s="90" t="s">
        <v>151</v>
      </c>
      <c r="C159" s="65">
        <v>0</v>
      </c>
      <c r="D159" s="65">
        <v>1</v>
      </c>
      <c r="E159" s="65">
        <v>1</v>
      </c>
      <c r="F159" s="65">
        <v>0</v>
      </c>
      <c r="G159" s="65">
        <v>0</v>
      </c>
      <c r="H159" s="65">
        <v>0</v>
      </c>
      <c r="I159" s="65">
        <v>0</v>
      </c>
      <c r="J159" s="67">
        <v>3</v>
      </c>
      <c r="K159" s="65">
        <v>0</v>
      </c>
      <c r="L159" s="65">
        <v>0</v>
      </c>
      <c r="M159" s="65">
        <v>0</v>
      </c>
      <c r="N159" s="68">
        <v>2</v>
      </c>
      <c r="O159" s="69">
        <f t="shared" si="28"/>
        <v>7</v>
      </c>
      <c r="P159"/>
    </row>
    <row r="160" spans="1:16" ht="12.75">
      <c r="A160" s="89">
        <v>13</v>
      </c>
      <c r="B160" s="91" t="s">
        <v>152</v>
      </c>
      <c r="C160" s="65">
        <v>0</v>
      </c>
      <c r="D160" s="65">
        <v>0</v>
      </c>
      <c r="E160" s="65">
        <v>0</v>
      </c>
      <c r="F160" s="65"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1</v>
      </c>
      <c r="L160" s="65">
        <v>0</v>
      </c>
      <c r="M160" s="65">
        <v>0</v>
      </c>
      <c r="N160" s="65">
        <v>0</v>
      </c>
      <c r="O160" s="69">
        <f t="shared" si="28"/>
        <v>1</v>
      </c>
      <c r="P160"/>
    </row>
    <row r="161" spans="1:16" ht="12.75">
      <c r="A161" s="89">
        <v>14</v>
      </c>
      <c r="B161" s="90" t="s">
        <v>153</v>
      </c>
      <c r="C161" s="65">
        <v>0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9">
        <f t="shared" si="28"/>
        <v>0</v>
      </c>
      <c r="P161"/>
    </row>
    <row r="162" spans="1:16" ht="12.75">
      <c r="A162" s="89">
        <v>15</v>
      </c>
      <c r="B162" s="90" t="s">
        <v>154</v>
      </c>
      <c r="C162" s="65">
        <v>0</v>
      </c>
      <c r="D162" s="65">
        <v>0</v>
      </c>
      <c r="E162" s="65">
        <v>0</v>
      </c>
      <c r="F162" s="65">
        <v>0</v>
      </c>
      <c r="G162" s="65">
        <v>0</v>
      </c>
      <c r="H162" s="65">
        <v>1</v>
      </c>
      <c r="I162" s="65">
        <v>0</v>
      </c>
      <c r="J162" s="65">
        <v>0</v>
      </c>
      <c r="K162" s="65">
        <v>0</v>
      </c>
      <c r="L162" s="65">
        <v>0</v>
      </c>
      <c r="M162" s="65">
        <v>0</v>
      </c>
      <c r="N162" s="65">
        <v>0</v>
      </c>
      <c r="O162" s="69">
        <f t="shared" si="28"/>
        <v>1</v>
      </c>
      <c r="P162"/>
    </row>
    <row r="163" spans="1:16" ht="12.75">
      <c r="A163" s="75"/>
      <c r="B163" s="5"/>
      <c r="C163" s="76">
        <f aca="true" t="shared" si="29" ref="C163:N163">SUM(C148:C162)</f>
        <v>3</v>
      </c>
      <c r="D163" s="76">
        <f t="shared" si="29"/>
        <v>4</v>
      </c>
      <c r="E163" s="76">
        <f t="shared" si="29"/>
        <v>1</v>
      </c>
      <c r="F163" s="76">
        <f t="shared" si="29"/>
        <v>1</v>
      </c>
      <c r="G163" s="76">
        <f t="shared" si="29"/>
        <v>0</v>
      </c>
      <c r="H163" s="76">
        <f t="shared" si="29"/>
        <v>6</v>
      </c>
      <c r="I163" s="76">
        <f t="shared" si="29"/>
        <v>1</v>
      </c>
      <c r="J163" s="76">
        <f t="shared" si="29"/>
        <v>7</v>
      </c>
      <c r="K163" s="76">
        <f t="shared" si="29"/>
        <v>5</v>
      </c>
      <c r="L163" s="76">
        <f t="shared" si="29"/>
        <v>3</v>
      </c>
      <c r="M163" s="76">
        <f t="shared" si="29"/>
        <v>5</v>
      </c>
      <c r="N163" s="76">
        <f t="shared" si="29"/>
        <v>2</v>
      </c>
      <c r="O163" s="69">
        <f t="shared" si="28"/>
        <v>38</v>
      </c>
      <c r="P163"/>
    </row>
    <row r="165" spans="3:10" ht="15.75">
      <c r="C165" s="97" t="s">
        <v>155</v>
      </c>
      <c r="D165" s="97"/>
      <c r="E165" s="97"/>
      <c r="F165" s="97"/>
      <c r="I165" s="1"/>
      <c r="J165" s="59"/>
    </row>
    <row r="166" spans="1:10" ht="12.75">
      <c r="A166" s="18"/>
      <c r="C166" s="2"/>
      <c r="I166" s="1"/>
      <c r="J166" s="59"/>
    </row>
    <row r="167" spans="1:32" s="6" customFormat="1" ht="30.75" customHeight="1">
      <c r="A167" s="60" t="s">
        <v>40</v>
      </c>
      <c r="B167" s="61" t="s">
        <v>41</v>
      </c>
      <c r="C167" s="62" t="s">
        <v>42</v>
      </c>
      <c r="D167" s="63" t="s">
        <v>43</v>
      </c>
      <c r="E167" s="63" t="s">
        <v>44</v>
      </c>
      <c r="F167" s="63" t="s">
        <v>45</v>
      </c>
      <c r="G167" s="63" t="s">
        <v>46</v>
      </c>
      <c r="H167" s="63" t="s">
        <v>47</v>
      </c>
      <c r="I167" s="63" t="s">
        <v>48</v>
      </c>
      <c r="J167" s="64" t="s">
        <v>49</v>
      </c>
      <c r="K167" s="63" t="s">
        <v>50</v>
      </c>
      <c r="L167" s="63" t="s">
        <v>51</v>
      </c>
      <c r="M167" s="63" t="s">
        <v>52</v>
      </c>
      <c r="N167" s="63" t="s">
        <v>53</v>
      </c>
      <c r="O167" s="8" t="s">
        <v>35</v>
      </c>
      <c r="P167"/>
      <c r="AB167" s="17"/>
      <c r="AC167" s="17"/>
      <c r="AD167" s="17"/>
      <c r="AE167" s="17"/>
      <c r="AF167" s="17"/>
    </row>
    <row r="168" spans="1:16" ht="22.5">
      <c r="A168" s="89">
        <v>1</v>
      </c>
      <c r="B168" s="91" t="s">
        <v>156</v>
      </c>
      <c r="C168" s="65">
        <v>0</v>
      </c>
      <c r="D168" s="65">
        <v>0</v>
      </c>
      <c r="E168" s="65">
        <v>0</v>
      </c>
      <c r="F168" s="65">
        <v>0</v>
      </c>
      <c r="G168" s="65">
        <v>0</v>
      </c>
      <c r="H168" s="65">
        <v>0</v>
      </c>
      <c r="I168" s="65">
        <v>0</v>
      </c>
      <c r="J168" s="65">
        <v>0</v>
      </c>
      <c r="K168" s="65">
        <v>0</v>
      </c>
      <c r="L168" s="65">
        <v>0</v>
      </c>
      <c r="M168" s="65">
        <v>0</v>
      </c>
      <c r="N168" s="65">
        <v>0</v>
      </c>
      <c r="O168" s="69">
        <f aca="true" t="shared" si="30" ref="O168:O183">SUM(C168:N168)</f>
        <v>0</v>
      </c>
      <c r="P168"/>
    </row>
    <row r="169" spans="1:16" ht="12.75">
      <c r="A169" s="89">
        <v>2</v>
      </c>
      <c r="B169" s="90" t="s">
        <v>157</v>
      </c>
      <c r="C169" s="65">
        <v>0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5">
        <v>0</v>
      </c>
      <c r="L169" s="65">
        <v>0</v>
      </c>
      <c r="M169" s="65">
        <v>0</v>
      </c>
      <c r="N169" s="65">
        <v>0</v>
      </c>
      <c r="O169" s="69">
        <f t="shared" si="30"/>
        <v>0</v>
      </c>
      <c r="P169"/>
    </row>
    <row r="170" spans="1:16" ht="12.75">
      <c r="A170" s="89">
        <v>3</v>
      </c>
      <c r="B170" s="90" t="s">
        <v>158</v>
      </c>
      <c r="C170" s="65">
        <v>0</v>
      </c>
      <c r="D170" s="65">
        <v>0</v>
      </c>
      <c r="E170" s="65">
        <v>0</v>
      </c>
      <c r="F170" s="65">
        <v>0</v>
      </c>
      <c r="G170" s="65">
        <v>0</v>
      </c>
      <c r="H170" s="65">
        <v>0</v>
      </c>
      <c r="I170" s="65">
        <v>0</v>
      </c>
      <c r="J170" s="65">
        <v>0</v>
      </c>
      <c r="K170" s="65">
        <v>0</v>
      </c>
      <c r="L170" s="65">
        <v>0</v>
      </c>
      <c r="M170" s="65">
        <v>0</v>
      </c>
      <c r="N170" s="65">
        <v>0</v>
      </c>
      <c r="O170" s="69">
        <f t="shared" si="30"/>
        <v>0</v>
      </c>
      <c r="P170"/>
    </row>
    <row r="171" spans="1:16" ht="12.75">
      <c r="A171" s="89">
        <v>4</v>
      </c>
      <c r="B171" s="90" t="s">
        <v>159</v>
      </c>
      <c r="C171" s="65">
        <v>0</v>
      </c>
      <c r="D171" s="65">
        <v>0</v>
      </c>
      <c r="E171" s="65">
        <v>0</v>
      </c>
      <c r="F171" s="65">
        <v>0</v>
      </c>
      <c r="G171" s="65">
        <v>0</v>
      </c>
      <c r="H171" s="65">
        <v>0</v>
      </c>
      <c r="I171" s="65">
        <v>0</v>
      </c>
      <c r="J171" s="65">
        <v>0</v>
      </c>
      <c r="K171" s="65">
        <v>0</v>
      </c>
      <c r="L171" s="65">
        <v>0</v>
      </c>
      <c r="M171" s="65">
        <v>0</v>
      </c>
      <c r="N171" s="65">
        <v>0</v>
      </c>
      <c r="O171" s="69">
        <f t="shared" si="30"/>
        <v>0</v>
      </c>
      <c r="P171"/>
    </row>
    <row r="172" spans="1:16" ht="12.75">
      <c r="A172" s="89">
        <v>5</v>
      </c>
      <c r="B172" s="90" t="s">
        <v>160</v>
      </c>
      <c r="C172" s="65">
        <v>0</v>
      </c>
      <c r="D172" s="65">
        <v>0</v>
      </c>
      <c r="E172" s="65">
        <v>0</v>
      </c>
      <c r="F172" s="65">
        <v>0</v>
      </c>
      <c r="G172" s="65">
        <v>0</v>
      </c>
      <c r="H172" s="65">
        <v>0</v>
      </c>
      <c r="I172" s="65">
        <v>0</v>
      </c>
      <c r="J172" s="65">
        <v>0</v>
      </c>
      <c r="K172" s="65">
        <v>0</v>
      </c>
      <c r="L172" s="65">
        <v>0</v>
      </c>
      <c r="M172" s="65">
        <v>0</v>
      </c>
      <c r="N172" s="65">
        <v>0</v>
      </c>
      <c r="O172" s="69">
        <f t="shared" si="30"/>
        <v>0</v>
      </c>
      <c r="P172"/>
    </row>
    <row r="173" spans="1:16" ht="12.75">
      <c r="A173" s="89">
        <v>6</v>
      </c>
      <c r="B173" s="90" t="s">
        <v>161</v>
      </c>
      <c r="C173" s="65">
        <v>0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65">
        <v>0</v>
      </c>
      <c r="M173" s="65">
        <v>0</v>
      </c>
      <c r="N173" s="65">
        <v>0</v>
      </c>
      <c r="O173" s="69">
        <f t="shared" si="30"/>
        <v>0</v>
      </c>
      <c r="P173"/>
    </row>
    <row r="174" spans="1:16" ht="12.75">
      <c r="A174" s="89">
        <v>7</v>
      </c>
      <c r="B174" s="90" t="s">
        <v>162</v>
      </c>
      <c r="C174" s="65">
        <v>0</v>
      </c>
      <c r="D174" s="65">
        <v>0</v>
      </c>
      <c r="E174" s="65">
        <v>0</v>
      </c>
      <c r="F174" s="65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9">
        <f t="shared" si="30"/>
        <v>0</v>
      </c>
      <c r="P174"/>
    </row>
    <row r="175" spans="1:16" ht="12.75">
      <c r="A175" s="89">
        <v>8</v>
      </c>
      <c r="B175" s="90" t="s">
        <v>163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9">
        <f t="shared" si="30"/>
        <v>0</v>
      </c>
      <c r="P175"/>
    </row>
    <row r="176" spans="1:16" ht="12.75">
      <c r="A176" s="89">
        <v>9</v>
      </c>
      <c r="B176" s="90" t="s">
        <v>164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9">
        <f t="shared" si="30"/>
        <v>0</v>
      </c>
      <c r="P176"/>
    </row>
    <row r="177" spans="1:16" ht="12.75">
      <c r="A177" s="89">
        <v>10</v>
      </c>
      <c r="B177" s="90" t="s">
        <v>165</v>
      </c>
      <c r="C177" s="65">
        <v>0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65">
        <v>0</v>
      </c>
      <c r="M177" s="65">
        <v>0</v>
      </c>
      <c r="N177" s="65">
        <v>0</v>
      </c>
      <c r="O177" s="69">
        <f t="shared" si="30"/>
        <v>0</v>
      </c>
      <c r="P177"/>
    </row>
    <row r="178" spans="1:16" ht="12.75">
      <c r="A178" s="89">
        <v>11</v>
      </c>
      <c r="B178" s="90" t="s">
        <v>166</v>
      </c>
      <c r="C178" s="65">
        <v>0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  <c r="N178" s="65">
        <v>0</v>
      </c>
      <c r="O178" s="69">
        <f t="shared" si="30"/>
        <v>0</v>
      </c>
      <c r="P178"/>
    </row>
    <row r="179" spans="1:16" ht="12.75">
      <c r="A179" s="89">
        <v>12</v>
      </c>
      <c r="B179" s="90" t="s">
        <v>167</v>
      </c>
      <c r="C179" s="65">
        <v>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  <c r="N179" s="65">
        <v>0</v>
      </c>
      <c r="O179" s="69">
        <f t="shared" si="30"/>
        <v>0</v>
      </c>
      <c r="P179"/>
    </row>
    <row r="180" spans="1:16" ht="12.75">
      <c r="A180" s="89">
        <v>13</v>
      </c>
      <c r="B180" s="90" t="s">
        <v>168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0</v>
      </c>
      <c r="O180" s="69">
        <f t="shared" si="30"/>
        <v>0</v>
      </c>
      <c r="P180"/>
    </row>
    <row r="181" spans="1:16" ht="12.75">
      <c r="A181" s="89">
        <v>14</v>
      </c>
      <c r="B181" s="90" t="s">
        <v>169</v>
      </c>
      <c r="C181" s="65">
        <v>0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  <c r="N181" s="65">
        <v>0</v>
      </c>
      <c r="O181" s="69">
        <f t="shared" si="30"/>
        <v>0</v>
      </c>
      <c r="P181"/>
    </row>
    <row r="182" spans="1:16" ht="12.75">
      <c r="A182" s="89">
        <v>15</v>
      </c>
      <c r="B182" s="90" t="s">
        <v>170</v>
      </c>
      <c r="C182" s="65">
        <v>0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  <c r="N182" s="65">
        <v>0</v>
      </c>
      <c r="O182" s="69">
        <f t="shared" si="30"/>
        <v>0</v>
      </c>
      <c r="P182"/>
    </row>
    <row r="183" spans="3:16" ht="12.75">
      <c r="C183" s="76">
        <f aca="true" t="shared" si="31" ref="C183:N183">SUM(C168:C182)</f>
        <v>0</v>
      </c>
      <c r="D183" s="76">
        <f t="shared" si="31"/>
        <v>0</v>
      </c>
      <c r="E183" s="76">
        <f t="shared" si="31"/>
        <v>0</v>
      </c>
      <c r="F183" s="76">
        <f t="shared" si="31"/>
        <v>0</v>
      </c>
      <c r="G183" s="76">
        <f t="shared" si="31"/>
        <v>0</v>
      </c>
      <c r="H183" s="76">
        <f t="shared" si="31"/>
        <v>0</v>
      </c>
      <c r="I183" s="76">
        <f t="shared" si="31"/>
        <v>0</v>
      </c>
      <c r="J183" s="76">
        <f t="shared" si="31"/>
        <v>0</v>
      </c>
      <c r="K183" s="76">
        <f t="shared" si="31"/>
        <v>0</v>
      </c>
      <c r="L183" s="76">
        <f t="shared" si="31"/>
        <v>0</v>
      </c>
      <c r="M183" s="76">
        <f t="shared" si="31"/>
        <v>0</v>
      </c>
      <c r="N183" s="76">
        <f t="shared" si="31"/>
        <v>0</v>
      </c>
      <c r="O183" s="69">
        <f t="shared" si="30"/>
        <v>0</v>
      </c>
      <c r="P183"/>
    </row>
    <row r="186" spans="3:10" ht="15.75">
      <c r="C186" s="97" t="s">
        <v>171</v>
      </c>
      <c r="D186" s="97"/>
      <c r="E186" s="97"/>
      <c r="I186" s="1"/>
      <c r="J186" s="59"/>
    </row>
    <row r="187" spans="1:10" ht="12.75">
      <c r="A187" s="18"/>
      <c r="C187" s="2"/>
      <c r="I187" s="1"/>
      <c r="J187" s="59"/>
    </row>
    <row r="188" spans="1:32" s="6" customFormat="1" ht="30.75" customHeight="1">
      <c r="A188" s="60" t="s">
        <v>40</v>
      </c>
      <c r="B188" s="61" t="s">
        <v>41</v>
      </c>
      <c r="C188" s="62" t="s">
        <v>42</v>
      </c>
      <c r="D188" s="63" t="s">
        <v>43</v>
      </c>
      <c r="E188" s="63" t="s">
        <v>44</v>
      </c>
      <c r="F188" s="63" t="s">
        <v>45</v>
      </c>
      <c r="G188" s="63" t="s">
        <v>46</v>
      </c>
      <c r="H188" s="63" t="s">
        <v>47</v>
      </c>
      <c r="I188" s="63" t="s">
        <v>48</v>
      </c>
      <c r="J188" s="64" t="s">
        <v>49</v>
      </c>
      <c r="K188" s="63" t="s">
        <v>50</v>
      </c>
      <c r="L188" s="63" t="s">
        <v>51</v>
      </c>
      <c r="M188" s="63" t="s">
        <v>52</v>
      </c>
      <c r="N188" s="63" t="s">
        <v>53</v>
      </c>
      <c r="O188" s="8" t="s">
        <v>35</v>
      </c>
      <c r="P188"/>
      <c r="AB188" s="17"/>
      <c r="AC188" s="17"/>
      <c r="AD188" s="17"/>
      <c r="AE188" s="17"/>
      <c r="AF188" s="17"/>
    </row>
    <row r="189" spans="1:16" ht="12.75">
      <c r="A189" s="89">
        <v>1</v>
      </c>
      <c r="B189" s="90" t="s">
        <v>172</v>
      </c>
      <c r="C189" s="65">
        <v>0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7">
        <v>1</v>
      </c>
      <c r="K189" s="65">
        <v>1</v>
      </c>
      <c r="L189" s="65">
        <v>0</v>
      </c>
      <c r="M189" s="65">
        <v>0</v>
      </c>
      <c r="N189" s="65">
        <v>0</v>
      </c>
      <c r="O189" s="69">
        <f aca="true" t="shared" si="32" ref="O189:O204">SUM(C189:N189)</f>
        <v>2</v>
      </c>
      <c r="P189"/>
    </row>
    <row r="190" spans="1:16" ht="12.75">
      <c r="A190" s="89">
        <v>2</v>
      </c>
      <c r="B190" s="90" t="s">
        <v>173</v>
      </c>
      <c r="C190" s="65">
        <v>0</v>
      </c>
      <c r="D190" s="65">
        <v>0</v>
      </c>
      <c r="E190" s="65">
        <v>0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0</v>
      </c>
      <c r="M190" s="65">
        <v>0</v>
      </c>
      <c r="N190" s="65">
        <v>0</v>
      </c>
      <c r="O190" s="69">
        <f t="shared" si="32"/>
        <v>0</v>
      </c>
      <c r="P190"/>
    </row>
    <row r="191" spans="1:16" ht="12.75">
      <c r="A191" s="89">
        <v>3</v>
      </c>
      <c r="B191" s="90" t="s">
        <v>174</v>
      </c>
      <c r="C191" s="65">
        <v>0</v>
      </c>
      <c r="D191" s="65">
        <v>0</v>
      </c>
      <c r="E191" s="65">
        <v>0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0</v>
      </c>
      <c r="N191" s="65">
        <v>0</v>
      </c>
      <c r="O191" s="69">
        <f t="shared" si="32"/>
        <v>0</v>
      </c>
      <c r="P191"/>
    </row>
    <row r="192" spans="1:16" ht="12.75">
      <c r="A192" s="89">
        <v>4</v>
      </c>
      <c r="B192" s="90" t="s">
        <v>175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0</v>
      </c>
      <c r="N192" s="65">
        <v>0</v>
      </c>
      <c r="O192" s="69">
        <f t="shared" si="32"/>
        <v>0</v>
      </c>
      <c r="P192"/>
    </row>
    <row r="193" spans="1:16" ht="12.75">
      <c r="A193" s="89">
        <v>5</v>
      </c>
      <c r="B193" s="90" t="s">
        <v>176</v>
      </c>
      <c r="C193" s="65">
        <v>0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  <c r="N193" s="65">
        <v>0</v>
      </c>
      <c r="O193" s="69">
        <f t="shared" si="32"/>
        <v>0</v>
      </c>
      <c r="P193"/>
    </row>
    <row r="194" spans="1:16" ht="12.75">
      <c r="A194" s="89">
        <v>6</v>
      </c>
      <c r="B194" s="90" t="s">
        <v>177</v>
      </c>
      <c r="C194" s="65">
        <v>0</v>
      </c>
      <c r="D194" s="65">
        <v>0</v>
      </c>
      <c r="E194" s="65">
        <v>0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  <c r="N194" s="65">
        <v>0</v>
      </c>
      <c r="O194" s="69">
        <f t="shared" si="32"/>
        <v>0</v>
      </c>
      <c r="P194"/>
    </row>
    <row r="195" spans="1:16" ht="12.75">
      <c r="A195" s="89">
        <v>7</v>
      </c>
      <c r="B195" s="90" t="s">
        <v>178</v>
      </c>
      <c r="C195" s="65">
        <v>0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0</v>
      </c>
      <c r="N195" s="65">
        <v>0</v>
      </c>
      <c r="O195" s="69">
        <f t="shared" si="32"/>
        <v>0</v>
      </c>
      <c r="P195"/>
    </row>
    <row r="196" spans="1:16" ht="12.75">
      <c r="A196" s="89">
        <v>8</v>
      </c>
      <c r="B196" s="90" t="s">
        <v>179</v>
      </c>
      <c r="C196" s="65">
        <v>0</v>
      </c>
      <c r="D196" s="65">
        <v>0</v>
      </c>
      <c r="E196" s="65">
        <v>0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65">
        <v>0</v>
      </c>
      <c r="N196" s="65">
        <v>0</v>
      </c>
      <c r="O196" s="69">
        <f t="shared" si="32"/>
        <v>0</v>
      </c>
      <c r="P196"/>
    </row>
    <row r="197" spans="1:16" ht="12.75">
      <c r="A197" s="89">
        <v>9</v>
      </c>
      <c r="B197" s="90" t="s">
        <v>180</v>
      </c>
      <c r="C197" s="65">
        <v>0</v>
      </c>
      <c r="D197" s="65">
        <v>0</v>
      </c>
      <c r="E197" s="65">
        <v>0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5">
        <v>0</v>
      </c>
      <c r="L197" s="65">
        <v>0</v>
      </c>
      <c r="M197" s="65">
        <v>0</v>
      </c>
      <c r="N197" s="65">
        <v>0</v>
      </c>
      <c r="O197" s="69">
        <f t="shared" si="32"/>
        <v>0</v>
      </c>
      <c r="P197"/>
    </row>
    <row r="198" spans="1:16" ht="12.75">
      <c r="A198" s="89">
        <v>10</v>
      </c>
      <c r="B198" s="90" t="s">
        <v>181</v>
      </c>
      <c r="C198" s="65">
        <v>0</v>
      </c>
      <c r="D198" s="65">
        <v>0</v>
      </c>
      <c r="E198" s="65">
        <v>0</v>
      </c>
      <c r="F198" s="65">
        <v>0</v>
      </c>
      <c r="G198" s="65">
        <v>0</v>
      </c>
      <c r="H198" s="65">
        <v>0</v>
      </c>
      <c r="I198" s="65">
        <v>0</v>
      </c>
      <c r="J198" s="65">
        <v>0</v>
      </c>
      <c r="K198" s="65">
        <v>0</v>
      </c>
      <c r="L198" s="65">
        <v>0</v>
      </c>
      <c r="M198" s="65">
        <v>0</v>
      </c>
      <c r="N198" s="65">
        <v>0</v>
      </c>
      <c r="O198" s="69">
        <f t="shared" si="32"/>
        <v>0</v>
      </c>
      <c r="P198"/>
    </row>
    <row r="199" spans="1:16" ht="12.75">
      <c r="A199" s="89">
        <v>11</v>
      </c>
      <c r="B199" s="90" t="s">
        <v>182</v>
      </c>
      <c r="C199" s="65">
        <v>0</v>
      </c>
      <c r="D199" s="65">
        <v>0</v>
      </c>
      <c r="E199" s="65">
        <v>0</v>
      </c>
      <c r="F199" s="65">
        <v>0</v>
      </c>
      <c r="G199" s="65">
        <v>0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65">
        <v>0</v>
      </c>
      <c r="N199" s="65">
        <v>0</v>
      </c>
      <c r="O199" s="69">
        <f t="shared" si="32"/>
        <v>0</v>
      </c>
      <c r="P199"/>
    </row>
    <row r="200" spans="1:16" ht="12.75">
      <c r="A200" s="89">
        <v>12</v>
      </c>
      <c r="B200" s="90" t="s">
        <v>183</v>
      </c>
      <c r="C200" s="65">
        <v>0</v>
      </c>
      <c r="D200" s="65">
        <v>0</v>
      </c>
      <c r="E200" s="65">
        <v>0</v>
      </c>
      <c r="F200" s="65">
        <v>0</v>
      </c>
      <c r="G200" s="65">
        <v>0</v>
      </c>
      <c r="H200" s="65">
        <v>0</v>
      </c>
      <c r="I200" s="65">
        <v>0</v>
      </c>
      <c r="J200" s="65">
        <v>0</v>
      </c>
      <c r="K200" s="65">
        <v>0</v>
      </c>
      <c r="L200" s="65">
        <v>0</v>
      </c>
      <c r="M200" s="65">
        <v>0</v>
      </c>
      <c r="N200" s="65">
        <v>0</v>
      </c>
      <c r="O200" s="69">
        <f t="shared" si="32"/>
        <v>0</v>
      </c>
      <c r="P200"/>
    </row>
    <row r="201" spans="1:16" ht="12.75">
      <c r="A201" s="89">
        <v>13</v>
      </c>
      <c r="B201" s="90" t="s">
        <v>184</v>
      </c>
      <c r="C201" s="65">
        <v>0</v>
      </c>
      <c r="D201" s="65">
        <v>0</v>
      </c>
      <c r="E201" s="65">
        <v>0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65">
        <v>0</v>
      </c>
      <c r="L201" s="65">
        <v>0</v>
      </c>
      <c r="M201" s="65">
        <v>0</v>
      </c>
      <c r="N201" s="65">
        <v>0</v>
      </c>
      <c r="O201" s="69">
        <f t="shared" si="32"/>
        <v>0</v>
      </c>
      <c r="P201"/>
    </row>
    <row r="202" spans="1:16" ht="12.75">
      <c r="A202" s="89">
        <v>14</v>
      </c>
      <c r="B202" s="90" t="s">
        <v>185</v>
      </c>
      <c r="C202" s="65">
        <v>0</v>
      </c>
      <c r="D202" s="65">
        <v>0</v>
      </c>
      <c r="E202" s="65">
        <v>0</v>
      </c>
      <c r="F202" s="65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  <c r="N202" s="65">
        <v>0</v>
      </c>
      <c r="O202" s="69">
        <f t="shared" si="32"/>
        <v>0</v>
      </c>
      <c r="P202"/>
    </row>
    <row r="203" spans="1:16" ht="12.75">
      <c r="A203" s="89">
        <v>15</v>
      </c>
      <c r="B203" s="90" t="s">
        <v>186</v>
      </c>
      <c r="C203" s="65">
        <v>0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M203" s="65">
        <v>0</v>
      </c>
      <c r="N203" s="65">
        <v>0</v>
      </c>
      <c r="O203" s="69">
        <f t="shared" si="32"/>
        <v>0</v>
      </c>
      <c r="P203"/>
    </row>
    <row r="204" spans="1:16" ht="12.75">
      <c r="A204" s="75"/>
      <c r="B204" s="5"/>
      <c r="C204" s="76">
        <f aca="true" t="shared" si="33" ref="C204:N204">SUM(C189:C203)</f>
        <v>0</v>
      </c>
      <c r="D204" s="76">
        <f t="shared" si="33"/>
        <v>0</v>
      </c>
      <c r="E204" s="76">
        <f t="shared" si="33"/>
        <v>0</v>
      </c>
      <c r="F204" s="76">
        <f t="shared" si="33"/>
        <v>0</v>
      </c>
      <c r="G204" s="76">
        <f t="shared" si="33"/>
        <v>0</v>
      </c>
      <c r="H204" s="76">
        <f t="shared" si="33"/>
        <v>0</v>
      </c>
      <c r="I204" s="76">
        <f t="shared" si="33"/>
        <v>0</v>
      </c>
      <c r="J204" s="76">
        <f t="shared" si="33"/>
        <v>1</v>
      </c>
      <c r="K204" s="76">
        <f t="shared" si="33"/>
        <v>1</v>
      </c>
      <c r="L204" s="76">
        <f t="shared" si="33"/>
        <v>0</v>
      </c>
      <c r="M204" s="76">
        <f t="shared" si="33"/>
        <v>0</v>
      </c>
      <c r="N204" s="76">
        <f t="shared" si="33"/>
        <v>0</v>
      </c>
      <c r="O204" s="69">
        <f t="shared" si="32"/>
        <v>2</v>
      </c>
      <c r="P204"/>
    </row>
    <row r="205" spans="1:10" ht="12.75">
      <c r="A205" s="75"/>
      <c r="B205" s="5"/>
      <c r="C205" s="5"/>
      <c r="I205" s="1"/>
      <c r="J205" s="59"/>
    </row>
    <row r="206" spans="3:10" ht="15.75">
      <c r="C206" s="97" t="s">
        <v>187</v>
      </c>
      <c r="D206" s="97"/>
      <c r="E206" s="97"/>
      <c r="F206" s="97"/>
      <c r="G206" s="97"/>
      <c r="H206" s="97"/>
      <c r="I206" s="1"/>
      <c r="J206" s="59"/>
    </row>
    <row r="207" spans="1:10" ht="12.75">
      <c r="A207" s="18"/>
      <c r="C207" s="2"/>
      <c r="I207" s="1"/>
      <c r="J207" s="59"/>
    </row>
    <row r="208" spans="1:32" s="6" customFormat="1" ht="30.75" customHeight="1">
      <c r="A208" s="60" t="s">
        <v>40</v>
      </c>
      <c r="B208" s="61" t="s">
        <v>41</v>
      </c>
      <c r="C208" s="62" t="s">
        <v>42</v>
      </c>
      <c r="D208" s="63" t="s">
        <v>43</v>
      </c>
      <c r="E208" s="63" t="s">
        <v>44</v>
      </c>
      <c r="F208" s="63" t="s">
        <v>45</v>
      </c>
      <c r="G208" s="63" t="s">
        <v>46</v>
      </c>
      <c r="H208" s="63" t="s">
        <v>47</v>
      </c>
      <c r="I208" s="63" t="s">
        <v>48</v>
      </c>
      <c r="J208" s="64" t="s">
        <v>49</v>
      </c>
      <c r="K208" s="63" t="s">
        <v>50</v>
      </c>
      <c r="L208" s="63" t="s">
        <v>51</v>
      </c>
      <c r="M208" s="63" t="s">
        <v>52</v>
      </c>
      <c r="N208" s="63" t="s">
        <v>53</v>
      </c>
      <c r="O208" s="8" t="s">
        <v>35</v>
      </c>
      <c r="P208"/>
      <c r="AB208" s="17"/>
      <c r="AC208" s="17"/>
      <c r="AD208" s="17"/>
      <c r="AE208" s="17"/>
      <c r="AF208" s="17"/>
    </row>
    <row r="209" spans="1:16" ht="12.75">
      <c r="A209" s="89">
        <v>1</v>
      </c>
      <c r="B209" s="90" t="s">
        <v>188</v>
      </c>
      <c r="C209" s="65">
        <v>0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1</v>
      </c>
      <c r="L209" s="65">
        <v>0</v>
      </c>
      <c r="M209" s="65">
        <v>0</v>
      </c>
      <c r="N209" s="65">
        <v>0</v>
      </c>
      <c r="O209" s="69">
        <f aca="true" t="shared" si="34" ref="O209:O223">SUM(C209:N209)</f>
        <v>1</v>
      </c>
      <c r="P209"/>
    </row>
    <row r="210" spans="1:16" ht="12.75">
      <c r="A210" s="89">
        <v>2</v>
      </c>
      <c r="B210" s="90" t="s">
        <v>189</v>
      </c>
      <c r="C210" s="65">
        <v>0</v>
      </c>
      <c r="D210" s="65">
        <v>0</v>
      </c>
      <c r="E210" s="65">
        <v>0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0</v>
      </c>
      <c r="N210" s="65">
        <v>0</v>
      </c>
      <c r="O210" s="69">
        <f t="shared" si="34"/>
        <v>0</v>
      </c>
      <c r="P210"/>
    </row>
    <row r="211" spans="1:16" ht="12.75">
      <c r="A211" s="89">
        <v>3</v>
      </c>
      <c r="B211" s="90" t="s">
        <v>190</v>
      </c>
      <c r="C211" s="65">
        <v>0</v>
      </c>
      <c r="D211" s="65">
        <v>0</v>
      </c>
      <c r="E211" s="65">
        <v>0</v>
      </c>
      <c r="F211" s="65">
        <v>0</v>
      </c>
      <c r="G211" s="65">
        <v>0</v>
      </c>
      <c r="H211" s="65">
        <v>0</v>
      </c>
      <c r="I211" s="65">
        <v>0</v>
      </c>
      <c r="J211" s="65">
        <v>0</v>
      </c>
      <c r="K211" s="65">
        <v>1</v>
      </c>
      <c r="L211" s="65">
        <v>1</v>
      </c>
      <c r="M211" s="65">
        <v>0</v>
      </c>
      <c r="N211" s="65">
        <v>0</v>
      </c>
      <c r="O211" s="69">
        <f t="shared" si="34"/>
        <v>2</v>
      </c>
      <c r="P211"/>
    </row>
    <row r="212" spans="1:16" ht="12.75">
      <c r="A212" s="89">
        <v>4</v>
      </c>
      <c r="B212" s="90" t="s">
        <v>191</v>
      </c>
      <c r="C212" s="65">
        <v>0</v>
      </c>
      <c r="D212" s="65">
        <v>0</v>
      </c>
      <c r="E212" s="65">
        <v>0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0</v>
      </c>
      <c r="N212" s="65">
        <v>0</v>
      </c>
      <c r="O212" s="69">
        <f t="shared" si="34"/>
        <v>0</v>
      </c>
      <c r="P212"/>
    </row>
    <row r="213" spans="1:16" ht="12.75">
      <c r="A213" s="89">
        <v>5</v>
      </c>
      <c r="B213" s="90" t="s">
        <v>192</v>
      </c>
      <c r="C213" s="65">
        <v>0</v>
      </c>
      <c r="D213" s="65">
        <v>0</v>
      </c>
      <c r="E213" s="65">
        <v>0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0</v>
      </c>
      <c r="N213" s="65">
        <v>0</v>
      </c>
      <c r="O213" s="69">
        <f t="shared" si="34"/>
        <v>0</v>
      </c>
      <c r="P213"/>
    </row>
    <row r="214" spans="1:16" ht="12.75">
      <c r="A214" s="89">
        <v>6</v>
      </c>
      <c r="B214" s="90" t="s">
        <v>193</v>
      </c>
      <c r="C214" s="65">
        <v>0</v>
      </c>
      <c r="D214" s="65">
        <v>0</v>
      </c>
      <c r="E214" s="65">
        <v>0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9">
        <f t="shared" si="34"/>
        <v>0</v>
      </c>
      <c r="P214"/>
    </row>
    <row r="215" spans="1:16" ht="12.75">
      <c r="A215" s="89">
        <v>7</v>
      </c>
      <c r="B215" s="90" t="s">
        <v>194</v>
      </c>
      <c r="C215" s="65">
        <v>0</v>
      </c>
      <c r="D215" s="65">
        <v>0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1</v>
      </c>
      <c r="L215" s="65">
        <v>1</v>
      </c>
      <c r="M215" s="65">
        <v>0</v>
      </c>
      <c r="N215" s="65">
        <v>0</v>
      </c>
      <c r="O215" s="69">
        <f t="shared" si="34"/>
        <v>2</v>
      </c>
      <c r="P215"/>
    </row>
    <row r="216" spans="1:16" ht="12.75">
      <c r="A216" s="89">
        <v>8</v>
      </c>
      <c r="B216" s="90" t="s">
        <v>195</v>
      </c>
      <c r="C216" s="65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>
        <v>0</v>
      </c>
      <c r="O216" s="69">
        <f t="shared" si="34"/>
        <v>0</v>
      </c>
      <c r="P216"/>
    </row>
    <row r="217" spans="1:16" ht="12.75">
      <c r="A217" s="89">
        <v>9</v>
      </c>
      <c r="B217" s="90" t="s">
        <v>196</v>
      </c>
      <c r="C217" s="65">
        <v>0</v>
      </c>
      <c r="D217" s="65">
        <v>0</v>
      </c>
      <c r="E217" s="65">
        <v>0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0</v>
      </c>
      <c r="N217" s="65">
        <v>0</v>
      </c>
      <c r="O217" s="69">
        <f t="shared" si="34"/>
        <v>0</v>
      </c>
      <c r="P217"/>
    </row>
    <row r="218" spans="1:16" ht="12.75">
      <c r="A218" s="89">
        <v>10</v>
      </c>
      <c r="B218" s="90" t="s">
        <v>197</v>
      </c>
      <c r="C218" s="65">
        <v>0</v>
      </c>
      <c r="D218" s="65">
        <v>0</v>
      </c>
      <c r="E218" s="65">
        <v>0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9">
        <f t="shared" si="34"/>
        <v>0</v>
      </c>
      <c r="P218"/>
    </row>
    <row r="219" spans="1:16" ht="12.75">
      <c r="A219" s="89">
        <v>11</v>
      </c>
      <c r="B219" s="90" t="s">
        <v>198</v>
      </c>
      <c r="C219" s="65">
        <v>0</v>
      </c>
      <c r="D219" s="65">
        <v>0</v>
      </c>
      <c r="E219" s="65">
        <v>0</v>
      </c>
      <c r="F219" s="65"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65">
        <v>0</v>
      </c>
      <c r="M219" s="65">
        <v>0</v>
      </c>
      <c r="N219" s="65">
        <v>0</v>
      </c>
      <c r="O219" s="69">
        <f t="shared" si="34"/>
        <v>0</v>
      </c>
      <c r="P219"/>
    </row>
    <row r="220" spans="1:16" ht="12.75">
      <c r="A220" s="89">
        <v>12</v>
      </c>
      <c r="B220" s="90" t="s">
        <v>199</v>
      </c>
      <c r="C220" s="65">
        <v>0</v>
      </c>
      <c r="D220" s="65">
        <v>0</v>
      </c>
      <c r="E220" s="65">
        <v>0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65">
        <v>0</v>
      </c>
      <c r="N220" s="65">
        <v>0</v>
      </c>
      <c r="O220" s="69">
        <f t="shared" si="34"/>
        <v>0</v>
      </c>
      <c r="P220"/>
    </row>
    <row r="221" spans="1:16" ht="12.75">
      <c r="A221" s="89">
        <v>13</v>
      </c>
      <c r="B221" s="90" t="s">
        <v>200</v>
      </c>
      <c r="C221" s="65">
        <v>0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0</v>
      </c>
      <c r="N221" s="65">
        <v>0</v>
      </c>
      <c r="O221" s="69">
        <f t="shared" si="34"/>
        <v>0</v>
      </c>
      <c r="P221"/>
    </row>
    <row r="222" spans="1:16" ht="12.75">
      <c r="A222" s="89">
        <v>14</v>
      </c>
      <c r="B222" s="90" t="s">
        <v>201</v>
      </c>
      <c r="C222" s="65">
        <v>0</v>
      </c>
      <c r="D222" s="65">
        <v>0</v>
      </c>
      <c r="E222" s="65">
        <v>0</v>
      </c>
      <c r="F222" s="65">
        <v>0</v>
      </c>
      <c r="G222" s="65">
        <v>0</v>
      </c>
      <c r="H222" s="65">
        <v>0</v>
      </c>
      <c r="I222" s="65">
        <v>0</v>
      </c>
      <c r="J222" s="65">
        <v>0</v>
      </c>
      <c r="K222" s="65">
        <v>0</v>
      </c>
      <c r="L222" s="65">
        <v>0</v>
      </c>
      <c r="M222" s="65">
        <v>0</v>
      </c>
      <c r="N222" s="65">
        <v>0</v>
      </c>
      <c r="O222" s="69">
        <f t="shared" si="34"/>
        <v>0</v>
      </c>
      <c r="P222"/>
    </row>
    <row r="223" spans="1:16" ht="12.75">
      <c r="A223" s="75"/>
      <c r="B223" s="5"/>
      <c r="C223" s="76">
        <f aca="true" t="shared" si="35" ref="C223:N223">SUM(C209:C222)</f>
        <v>0</v>
      </c>
      <c r="D223" s="76">
        <f t="shared" si="35"/>
        <v>0</v>
      </c>
      <c r="E223" s="76">
        <f t="shared" si="35"/>
        <v>0</v>
      </c>
      <c r="F223" s="76">
        <f t="shared" si="35"/>
        <v>0</v>
      </c>
      <c r="G223" s="76">
        <f t="shared" si="35"/>
        <v>0</v>
      </c>
      <c r="H223" s="76">
        <f t="shared" si="35"/>
        <v>0</v>
      </c>
      <c r="I223" s="76">
        <f t="shared" si="35"/>
        <v>0</v>
      </c>
      <c r="J223" s="76">
        <f t="shared" si="35"/>
        <v>0</v>
      </c>
      <c r="K223" s="76">
        <f t="shared" si="35"/>
        <v>3</v>
      </c>
      <c r="L223" s="76">
        <f t="shared" si="35"/>
        <v>2</v>
      </c>
      <c r="M223" s="76">
        <f t="shared" si="35"/>
        <v>0</v>
      </c>
      <c r="N223" s="76">
        <f t="shared" si="35"/>
        <v>0</v>
      </c>
      <c r="O223" s="69">
        <f t="shared" si="34"/>
        <v>5</v>
      </c>
      <c r="P223"/>
    </row>
    <row r="224" spans="1:10" ht="12.75">
      <c r="A224" s="75"/>
      <c r="B224" s="5"/>
      <c r="C224" s="5"/>
      <c r="I224" s="1"/>
      <c r="J224" s="59"/>
    </row>
    <row r="225" spans="3:10" ht="15.75">
      <c r="C225" s="97" t="s">
        <v>202</v>
      </c>
      <c r="D225" s="97"/>
      <c r="E225" s="97"/>
      <c r="F225" s="97"/>
      <c r="G225" s="97"/>
      <c r="H225" s="97"/>
      <c r="I225" s="1"/>
      <c r="J225" s="59"/>
    </row>
    <row r="226" spans="1:10" ht="12.75">
      <c r="A226" s="18"/>
      <c r="C226" s="2"/>
      <c r="I226" s="1"/>
      <c r="J226" s="59"/>
    </row>
    <row r="227" spans="1:16" ht="12.75">
      <c r="A227" s="60" t="s">
        <v>40</v>
      </c>
      <c r="B227" s="61" t="s">
        <v>41</v>
      </c>
      <c r="C227" s="62" t="s">
        <v>42</v>
      </c>
      <c r="D227" s="63" t="s">
        <v>43</v>
      </c>
      <c r="E227" s="63" t="s">
        <v>44</v>
      </c>
      <c r="F227" s="63" t="s">
        <v>45</v>
      </c>
      <c r="G227" s="63" t="s">
        <v>46</v>
      </c>
      <c r="H227" s="63" t="s">
        <v>47</v>
      </c>
      <c r="I227" s="63" t="s">
        <v>48</v>
      </c>
      <c r="J227" s="64" t="s">
        <v>49</v>
      </c>
      <c r="K227" s="63" t="s">
        <v>50</v>
      </c>
      <c r="L227" s="63" t="s">
        <v>51</v>
      </c>
      <c r="M227" s="63" t="s">
        <v>52</v>
      </c>
      <c r="N227" s="63" t="s">
        <v>53</v>
      </c>
      <c r="O227" s="8" t="s">
        <v>35</v>
      </c>
      <c r="P227"/>
    </row>
    <row r="228" spans="1:16" ht="12.75">
      <c r="A228" s="89">
        <v>1</v>
      </c>
      <c r="B228" s="90" t="s">
        <v>203</v>
      </c>
      <c r="C228" s="65">
        <v>1</v>
      </c>
      <c r="D228" s="65">
        <v>0</v>
      </c>
      <c r="E228" s="65">
        <v>0</v>
      </c>
      <c r="F228" s="65">
        <v>0</v>
      </c>
      <c r="G228" s="65">
        <v>0</v>
      </c>
      <c r="H228" s="65">
        <v>0</v>
      </c>
      <c r="I228" s="65">
        <v>1</v>
      </c>
      <c r="J228" s="65">
        <v>0</v>
      </c>
      <c r="K228" s="65">
        <v>1</v>
      </c>
      <c r="L228" s="65">
        <v>0</v>
      </c>
      <c r="M228" s="65">
        <v>0</v>
      </c>
      <c r="N228" s="68">
        <v>2</v>
      </c>
      <c r="O228" s="69">
        <f aca="true" t="shared" si="36" ref="O228:O243">SUM(C228:N228)</f>
        <v>5</v>
      </c>
      <c r="P228"/>
    </row>
    <row r="229" spans="1:16" ht="12.75">
      <c r="A229" s="89">
        <v>2</v>
      </c>
      <c r="B229" s="90" t="s">
        <v>204</v>
      </c>
      <c r="C229" s="65">
        <v>0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0</v>
      </c>
      <c r="N229" s="68">
        <v>0</v>
      </c>
      <c r="O229" s="69">
        <f t="shared" si="36"/>
        <v>0</v>
      </c>
      <c r="P229"/>
    </row>
    <row r="230" spans="1:16" ht="22.5">
      <c r="A230" s="89">
        <v>3</v>
      </c>
      <c r="B230" s="91" t="s">
        <v>205</v>
      </c>
      <c r="C230" s="65">
        <v>0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1</v>
      </c>
      <c r="N230" s="68">
        <v>2</v>
      </c>
      <c r="O230" s="69">
        <f t="shared" si="36"/>
        <v>3</v>
      </c>
      <c r="P230"/>
    </row>
    <row r="231" spans="1:16" ht="12.75">
      <c r="A231" s="89">
        <v>4</v>
      </c>
      <c r="B231" s="90" t="s">
        <v>206</v>
      </c>
      <c r="C231" s="65">
        <v>0</v>
      </c>
      <c r="D231" s="65">
        <v>1</v>
      </c>
      <c r="E231" s="65">
        <v>0</v>
      </c>
      <c r="F231" s="65">
        <v>0</v>
      </c>
      <c r="G231" s="65">
        <v>0</v>
      </c>
      <c r="H231" s="65">
        <v>0</v>
      </c>
      <c r="I231" s="65">
        <v>0</v>
      </c>
      <c r="J231" s="65">
        <v>0</v>
      </c>
      <c r="K231" s="65">
        <v>0</v>
      </c>
      <c r="L231" s="65">
        <v>0</v>
      </c>
      <c r="M231" s="65">
        <v>0</v>
      </c>
      <c r="N231" s="65">
        <v>0</v>
      </c>
      <c r="O231" s="69">
        <f t="shared" si="36"/>
        <v>1</v>
      </c>
      <c r="P231"/>
    </row>
    <row r="232" spans="1:16" ht="12.75">
      <c r="A232" s="89">
        <v>5</v>
      </c>
      <c r="B232" s="90" t="s">
        <v>207</v>
      </c>
      <c r="C232" s="65">
        <v>0</v>
      </c>
      <c r="D232" s="65">
        <v>0</v>
      </c>
      <c r="E232" s="65">
        <v>0</v>
      </c>
      <c r="F232" s="65">
        <v>0</v>
      </c>
      <c r="G232" s="65">
        <v>0</v>
      </c>
      <c r="H232" s="65">
        <v>0</v>
      </c>
      <c r="I232" s="65">
        <v>0</v>
      </c>
      <c r="J232" s="65">
        <v>0</v>
      </c>
      <c r="K232" s="65">
        <v>0</v>
      </c>
      <c r="L232" s="65">
        <v>0</v>
      </c>
      <c r="M232" s="65">
        <v>0</v>
      </c>
      <c r="N232" s="65">
        <v>0</v>
      </c>
      <c r="O232" s="69">
        <f t="shared" si="36"/>
        <v>0</v>
      </c>
      <c r="P232"/>
    </row>
    <row r="233" spans="1:16" ht="22.5">
      <c r="A233" s="89">
        <v>6</v>
      </c>
      <c r="B233" s="91" t="s">
        <v>208</v>
      </c>
      <c r="C233" s="65">
        <v>0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69">
        <f t="shared" si="36"/>
        <v>0</v>
      </c>
      <c r="P233"/>
    </row>
    <row r="234" spans="1:16" ht="12.75">
      <c r="A234" s="89">
        <v>7</v>
      </c>
      <c r="B234" s="90" t="s">
        <v>209</v>
      </c>
      <c r="C234" s="65">
        <v>0</v>
      </c>
      <c r="D234" s="65">
        <v>0</v>
      </c>
      <c r="E234" s="65">
        <v>0</v>
      </c>
      <c r="F234" s="65">
        <v>0</v>
      </c>
      <c r="G234" s="65">
        <v>0</v>
      </c>
      <c r="H234" s="65">
        <v>0</v>
      </c>
      <c r="I234" s="65">
        <v>0</v>
      </c>
      <c r="J234" s="65">
        <v>0</v>
      </c>
      <c r="K234" s="65">
        <v>0</v>
      </c>
      <c r="L234" s="65">
        <v>0</v>
      </c>
      <c r="M234" s="65">
        <v>0</v>
      </c>
      <c r="N234" s="65">
        <v>0</v>
      </c>
      <c r="O234" s="69">
        <f t="shared" si="36"/>
        <v>0</v>
      </c>
      <c r="P234"/>
    </row>
    <row r="235" spans="1:16" ht="12.75">
      <c r="A235" s="89">
        <v>8</v>
      </c>
      <c r="B235" s="90" t="s">
        <v>210</v>
      </c>
      <c r="C235" s="65">
        <v>0</v>
      </c>
      <c r="D235" s="65">
        <v>0</v>
      </c>
      <c r="E235" s="65">
        <v>0</v>
      </c>
      <c r="F235" s="65">
        <v>1</v>
      </c>
      <c r="G235" s="65">
        <v>2</v>
      </c>
      <c r="H235" s="65">
        <v>0</v>
      </c>
      <c r="I235" s="65">
        <v>1</v>
      </c>
      <c r="J235" s="65">
        <v>0</v>
      </c>
      <c r="K235" s="65">
        <v>2</v>
      </c>
      <c r="L235" s="65">
        <v>1</v>
      </c>
      <c r="M235" s="65">
        <v>0</v>
      </c>
      <c r="N235" s="68">
        <v>4</v>
      </c>
      <c r="O235" s="69">
        <f t="shared" si="36"/>
        <v>11</v>
      </c>
      <c r="P235"/>
    </row>
    <row r="236" spans="1:16" ht="12.75">
      <c r="A236" s="89">
        <v>9</v>
      </c>
      <c r="B236" s="90" t="s">
        <v>211</v>
      </c>
      <c r="C236" s="70">
        <v>2</v>
      </c>
      <c r="D236" s="65">
        <v>1</v>
      </c>
      <c r="E236" s="65">
        <v>2</v>
      </c>
      <c r="F236" s="65">
        <v>0</v>
      </c>
      <c r="G236" s="65">
        <v>1</v>
      </c>
      <c r="H236" s="65">
        <v>1</v>
      </c>
      <c r="I236" s="65">
        <v>1</v>
      </c>
      <c r="J236" s="65">
        <v>0</v>
      </c>
      <c r="K236" s="65">
        <v>2</v>
      </c>
      <c r="L236" s="65">
        <v>0</v>
      </c>
      <c r="M236" s="65">
        <v>0</v>
      </c>
      <c r="N236" s="68">
        <v>1</v>
      </c>
      <c r="O236" s="69">
        <f t="shared" si="36"/>
        <v>11</v>
      </c>
      <c r="P236"/>
    </row>
    <row r="237" spans="1:16" ht="12.75">
      <c r="A237" s="89">
        <v>10</v>
      </c>
      <c r="B237" s="90" t="s">
        <v>212</v>
      </c>
      <c r="C237" s="65">
        <v>0</v>
      </c>
      <c r="D237" s="65">
        <v>1</v>
      </c>
      <c r="E237" s="65">
        <v>2</v>
      </c>
      <c r="F237" s="65">
        <v>0</v>
      </c>
      <c r="G237" s="65">
        <v>1</v>
      </c>
      <c r="H237" s="65">
        <v>2</v>
      </c>
      <c r="I237" s="65">
        <v>0</v>
      </c>
      <c r="J237" s="65">
        <v>0</v>
      </c>
      <c r="K237" s="65">
        <v>0</v>
      </c>
      <c r="L237" s="65">
        <v>0</v>
      </c>
      <c r="M237" s="65">
        <v>1</v>
      </c>
      <c r="N237" s="68">
        <v>1</v>
      </c>
      <c r="O237" s="69">
        <f t="shared" si="36"/>
        <v>8</v>
      </c>
      <c r="P237"/>
    </row>
    <row r="238" spans="1:16" ht="12.75">
      <c r="A238" s="89">
        <v>11</v>
      </c>
      <c r="B238" s="90" t="s">
        <v>213</v>
      </c>
      <c r="C238" s="65">
        <v>0</v>
      </c>
      <c r="D238" s="65">
        <v>0</v>
      </c>
      <c r="E238" s="65">
        <v>0</v>
      </c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65">
        <v>0</v>
      </c>
      <c r="N238" s="65">
        <v>0</v>
      </c>
      <c r="O238" s="69">
        <f t="shared" si="36"/>
        <v>0</v>
      </c>
      <c r="P238"/>
    </row>
    <row r="239" spans="1:16" ht="12.75">
      <c r="A239" s="89">
        <v>12</v>
      </c>
      <c r="B239" s="90" t="s">
        <v>214</v>
      </c>
      <c r="C239" s="65">
        <v>0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9">
        <f t="shared" si="36"/>
        <v>0</v>
      </c>
      <c r="P239"/>
    </row>
    <row r="240" spans="1:16" ht="12.75">
      <c r="A240" s="89">
        <v>13</v>
      </c>
      <c r="B240" s="90" t="s">
        <v>215</v>
      </c>
      <c r="C240" s="65">
        <v>0</v>
      </c>
      <c r="D240" s="65">
        <v>0</v>
      </c>
      <c r="E240" s="65">
        <v>0</v>
      </c>
      <c r="F240" s="65">
        <v>0</v>
      </c>
      <c r="G240" s="65">
        <v>1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65">
        <v>0</v>
      </c>
      <c r="N240" s="65">
        <v>0</v>
      </c>
      <c r="O240" s="69">
        <f t="shared" si="36"/>
        <v>1</v>
      </c>
      <c r="P240"/>
    </row>
    <row r="241" spans="1:16" ht="12.75">
      <c r="A241" s="89">
        <v>14</v>
      </c>
      <c r="B241" s="90" t="s">
        <v>216</v>
      </c>
      <c r="C241" s="65">
        <v>0</v>
      </c>
      <c r="D241" s="65">
        <v>0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65">
        <v>0</v>
      </c>
      <c r="N241" s="68">
        <v>2</v>
      </c>
      <c r="O241" s="69">
        <f t="shared" si="36"/>
        <v>2</v>
      </c>
      <c r="P241"/>
    </row>
    <row r="242" spans="1:16" ht="12.75">
      <c r="A242" s="89">
        <v>15</v>
      </c>
      <c r="B242" s="90" t="s">
        <v>217</v>
      </c>
      <c r="C242" s="65">
        <v>0</v>
      </c>
      <c r="D242" s="65">
        <v>0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8">
        <v>0</v>
      </c>
      <c r="O242" s="69">
        <f t="shared" si="36"/>
        <v>0</v>
      </c>
      <c r="P242"/>
    </row>
    <row r="243" spans="1:16" ht="12.75">
      <c r="A243" s="75"/>
      <c r="B243" s="5"/>
      <c r="C243" s="76">
        <f aca="true" t="shared" si="37" ref="C243:N243">SUM(C228:C242)</f>
        <v>3</v>
      </c>
      <c r="D243" s="76">
        <f t="shared" si="37"/>
        <v>3</v>
      </c>
      <c r="E243" s="76">
        <f t="shared" si="37"/>
        <v>4</v>
      </c>
      <c r="F243" s="76">
        <f t="shared" si="37"/>
        <v>1</v>
      </c>
      <c r="G243" s="76">
        <f t="shared" si="37"/>
        <v>5</v>
      </c>
      <c r="H243" s="76">
        <f t="shared" si="37"/>
        <v>3</v>
      </c>
      <c r="I243" s="76">
        <f t="shared" si="37"/>
        <v>3</v>
      </c>
      <c r="J243" s="76">
        <f t="shared" si="37"/>
        <v>0</v>
      </c>
      <c r="K243" s="76">
        <f t="shared" si="37"/>
        <v>5</v>
      </c>
      <c r="L243" s="76">
        <f t="shared" si="37"/>
        <v>1</v>
      </c>
      <c r="M243" s="76">
        <f t="shared" si="37"/>
        <v>2</v>
      </c>
      <c r="N243" s="76">
        <f t="shared" si="37"/>
        <v>12</v>
      </c>
      <c r="O243" s="69">
        <f t="shared" si="36"/>
        <v>42</v>
      </c>
      <c r="P243"/>
    </row>
    <row r="245" spans="3:10" ht="15.75">
      <c r="C245" s="97" t="s">
        <v>218</v>
      </c>
      <c r="D245" s="97"/>
      <c r="E245" s="97"/>
      <c r="F245" s="97"/>
      <c r="G245" s="97"/>
      <c r="H245" s="97"/>
      <c r="I245" s="1"/>
      <c r="J245" s="59"/>
    </row>
    <row r="246" spans="1:16" ht="12.75">
      <c r="A246" s="18"/>
      <c r="C246" s="2"/>
      <c r="I246" s="1"/>
      <c r="J246" s="59"/>
      <c r="P246"/>
    </row>
    <row r="247" spans="1:16" ht="12.75">
      <c r="A247" s="60" t="s">
        <v>40</v>
      </c>
      <c r="B247" s="61" t="s">
        <v>41</v>
      </c>
      <c r="C247" s="62" t="s">
        <v>42</v>
      </c>
      <c r="D247" s="63" t="s">
        <v>43</v>
      </c>
      <c r="E247" s="63" t="s">
        <v>44</v>
      </c>
      <c r="F247" s="63" t="s">
        <v>45</v>
      </c>
      <c r="G247" s="63" t="s">
        <v>46</v>
      </c>
      <c r="H247" s="63" t="s">
        <v>47</v>
      </c>
      <c r="I247" s="63" t="s">
        <v>48</v>
      </c>
      <c r="J247" s="64" t="s">
        <v>49</v>
      </c>
      <c r="K247" s="63" t="s">
        <v>50</v>
      </c>
      <c r="L247" s="63" t="s">
        <v>51</v>
      </c>
      <c r="M247" s="63" t="s">
        <v>52</v>
      </c>
      <c r="N247" s="63" t="s">
        <v>53</v>
      </c>
      <c r="O247" s="8" t="s">
        <v>35</v>
      </c>
      <c r="P247"/>
    </row>
    <row r="248" spans="1:16" ht="12.75">
      <c r="A248" s="92">
        <v>1</v>
      </c>
      <c r="B248" s="90" t="s">
        <v>219</v>
      </c>
      <c r="C248" s="65">
        <v>5</v>
      </c>
      <c r="D248" s="65">
        <v>1</v>
      </c>
      <c r="E248" s="65">
        <v>2</v>
      </c>
      <c r="F248" s="65">
        <v>0</v>
      </c>
      <c r="G248" s="65">
        <v>3</v>
      </c>
      <c r="H248" s="65">
        <v>3</v>
      </c>
      <c r="I248" s="65">
        <v>7</v>
      </c>
      <c r="J248" s="65">
        <v>0</v>
      </c>
      <c r="K248" s="65">
        <v>0</v>
      </c>
      <c r="L248" s="65">
        <v>3</v>
      </c>
      <c r="M248" s="65">
        <v>4</v>
      </c>
      <c r="N248" s="68">
        <v>6</v>
      </c>
      <c r="O248" s="69">
        <f aca="true" t="shared" si="38" ref="O248:O263">SUM(C248:N248)</f>
        <v>34</v>
      </c>
      <c r="P248"/>
    </row>
    <row r="249" spans="1:16" ht="12.75">
      <c r="A249" s="92">
        <v>2</v>
      </c>
      <c r="B249" s="90" t="s">
        <v>220</v>
      </c>
      <c r="C249" s="70">
        <v>2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2</v>
      </c>
      <c r="J249" s="65">
        <v>0</v>
      </c>
      <c r="K249" s="65">
        <v>0</v>
      </c>
      <c r="L249" s="65">
        <v>0</v>
      </c>
      <c r="M249" s="65">
        <v>0</v>
      </c>
      <c r="N249" s="68">
        <v>1</v>
      </c>
      <c r="O249" s="69">
        <f t="shared" si="38"/>
        <v>5</v>
      </c>
      <c r="P249"/>
    </row>
    <row r="250" spans="1:16" ht="12.75">
      <c r="A250" s="92">
        <v>3</v>
      </c>
      <c r="B250" s="90" t="s">
        <v>221</v>
      </c>
      <c r="C250" s="65">
        <v>0</v>
      </c>
      <c r="D250" s="65">
        <v>0</v>
      </c>
      <c r="E250" s="65">
        <v>0</v>
      </c>
      <c r="F250" s="65">
        <v>0</v>
      </c>
      <c r="G250" s="65">
        <v>1</v>
      </c>
      <c r="H250" s="65">
        <v>0</v>
      </c>
      <c r="I250" s="65">
        <v>1</v>
      </c>
      <c r="J250" s="65">
        <v>0</v>
      </c>
      <c r="K250" s="65">
        <v>0</v>
      </c>
      <c r="L250" s="65">
        <v>0</v>
      </c>
      <c r="M250" s="65">
        <v>0</v>
      </c>
      <c r="N250" s="65">
        <v>0</v>
      </c>
      <c r="O250" s="69">
        <f t="shared" si="38"/>
        <v>2</v>
      </c>
      <c r="P250"/>
    </row>
    <row r="251" spans="1:16" ht="12.75">
      <c r="A251" s="92">
        <v>4</v>
      </c>
      <c r="B251" s="90" t="s">
        <v>222</v>
      </c>
      <c r="C251" s="65">
        <v>0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65">
        <v>0</v>
      </c>
      <c r="M251" s="65">
        <v>0</v>
      </c>
      <c r="N251" s="65">
        <v>0</v>
      </c>
      <c r="O251" s="69">
        <f t="shared" si="38"/>
        <v>0</v>
      </c>
      <c r="P251"/>
    </row>
    <row r="252" spans="1:16" ht="12.75">
      <c r="A252" s="92">
        <v>5</v>
      </c>
      <c r="B252" s="90" t="s">
        <v>223</v>
      </c>
      <c r="C252" s="65">
        <v>0</v>
      </c>
      <c r="D252" s="65">
        <v>0</v>
      </c>
      <c r="E252" s="65">
        <v>0</v>
      </c>
      <c r="F252" s="65">
        <v>0</v>
      </c>
      <c r="G252" s="65">
        <v>1</v>
      </c>
      <c r="H252" s="65">
        <v>0</v>
      </c>
      <c r="I252" s="65">
        <v>0</v>
      </c>
      <c r="J252" s="65">
        <v>0</v>
      </c>
      <c r="K252" s="65">
        <v>0</v>
      </c>
      <c r="L252" s="65">
        <v>0</v>
      </c>
      <c r="M252" s="65">
        <v>0</v>
      </c>
      <c r="N252" s="65">
        <v>0</v>
      </c>
      <c r="O252" s="69">
        <f t="shared" si="38"/>
        <v>1</v>
      </c>
      <c r="P252"/>
    </row>
    <row r="253" spans="1:16" ht="12.75">
      <c r="A253" s="92">
        <v>6</v>
      </c>
      <c r="B253" s="90" t="s">
        <v>224</v>
      </c>
      <c r="C253" s="65">
        <v>0</v>
      </c>
      <c r="D253" s="65">
        <v>0</v>
      </c>
      <c r="E253" s="65">
        <v>0</v>
      </c>
      <c r="F253" s="65">
        <v>0</v>
      </c>
      <c r="G253" s="65">
        <v>0</v>
      </c>
      <c r="H253" s="65">
        <v>0</v>
      </c>
      <c r="I253" s="65">
        <v>0</v>
      </c>
      <c r="J253" s="65">
        <v>0</v>
      </c>
      <c r="K253" s="65">
        <v>0</v>
      </c>
      <c r="L253" s="65">
        <v>0</v>
      </c>
      <c r="M253" s="65">
        <v>0</v>
      </c>
      <c r="N253" s="65">
        <v>0</v>
      </c>
      <c r="O253" s="69">
        <f t="shared" si="38"/>
        <v>0</v>
      </c>
      <c r="P253"/>
    </row>
    <row r="254" spans="1:16" ht="12.75">
      <c r="A254" s="92">
        <v>7</v>
      </c>
      <c r="B254" s="90" t="s">
        <v>225</v>
      </c>
      <c r="C254" s="65">
        <v>0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>
        <v>0</v>
      </c>
      <c r="O254" s="69">
        <f t="shared" si="38"/>
        <v>0</v>
      </c>
      <c r="P254"/>
    </row>
    <row r="255" spans="1:16" ht="12.75">
      <c r="A255" s="92">
        <v>8</v>
      </c>
      <c r="B255" s="90" t="s">
        <v>226</v>
      </c>
      <c r="C255" s="65">
        <v>0</v>
      </c>
      <c r="D255" s="65">
        <v>0</v>
      </c>
      <c r="E255" s="65">
        <v>0</v>
      </c>
      <c r="F255" s="65">
        <v>0</v>
      </c>
      <c r="G255" s="65">
        <v>1</v>
      </c>
      <c r="H255" s="65">
        <v>0</v>
      </c>
      <c r="I255" s="65">
        <v>2</v>
      </c>
      <c r="J255" s="65">
        <v>0</v>
      </c>
      <c r="K255" s="65">
        <v>0</v>
      </c>
      <c r="L255" s="65">
        <v>0</v>
      </c>
      <c r="M255" s="65">
        <v>0</v>
      </c>
      <c r="N255" s="68">
        <v>3</v>
      </c>
      <c r="O255" s="69">
        <f t="shared" si="38"/>
        <v>6</v>
      </c>
      <c r="P255"/>
    </row>
    <row r="256" spans="1:16" ht="12.75">
      <c r="A256" s="92">
        <v>9</v>
      </c>
      <c r="B256" s="90" t="s">
        <v>227</v>
      </c>
      <c r="C256" s="65">
        <v>0</v>
      </c>
      <c r="D256" s="65">
        <v>0</v>
      </c>
      <c r="E256" s="65">
        <v>0</v>
      </c>
      <c r="F256" s="65">
        <v>0</v>
      </c>
      <c r="G256" s="65">
        <v>0</v>
      </c>
      <c r="H256" s="65">
        <v>0</v>
      </c>
      <c r="I256" s="65">
        <v>0</v>
      </c>
      <c r="J256" s="65">
        <v>0</v>
      </c>
      <c r="K256" s="65">
        <v>0</v>
      </c>
      <c r="L256" s="65">
        <v>0</v>
      </c>
      <c r="M256" s="65">
        <v>0</v>
      </c>
      <c r="N256" s="65">
        <v>0</v>
      </c>
      <c r="O256" s="69">
        <f t="shared" si="38"/>
        <v>0</v>
      </c>
      <c r="P256"/>
    </row>
    <row r="257" spans="1:16" ht="12.75">
      <c r="A257" s="92">
        <v>10</v>
      </c>
      <c r="B257" s="90" t="s">
        <v>228</v>
      </c>
      <c r="C257" s="70">
        <v>2</v>
      </c>
      <c r="D257" s="65">
        <v>0</v>
      </c>
      <c r="E257" s="65">
        <v>0</v>
      </c>
      <c r="F257" s="65">
        <v>0</v>
      </c>
      <c r="G257" s="65">
        <v>1</v>
      </c>
      <c r="H257" s="65">
        <v>0</v>
      </c>
      <c r="I257" s="65">
        <v>0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9">
        <f t="shared" si="38"/>
        <v>3</v>
      </c>
      <c r="P257"/>
    </row>
    <row r="258" spans="1:16" ht="12.75">
      <c r="A258" s="92">
        <v>11</v>
      </c>
      <c r="B258" s="90" t="s">
        <v>229</v>
      </c>
      <c r="C258" s="70">
        <v>2</v>
      </c>
      <c r="D258" s="65">
        <v>0</v>
      </c>
      <c r="E258" s="65">
        <v>0</v>
      </c>
      <c r="F258" s="65">
        <v>0</v>
      </c>
      <c r="G258" s="65">
        <v>0</v>
      </c>
      <c r="H258" s="65">
        <v>0</v>
      </c>
      <c r="I258" s="65">
        <v>0</v>
      </c>
      <c r="J258" s="65">
        <v>0</v>
      </c>
      <c r="K258" s="65">
        <v>0</v>
      </c>
      <c r="L258" s="65">
        <v>0</v>
      </c>
      <c r="M258" s="65">
        <v>0</v>
      </c>
      <c r="N258" s="65">
        <v>0</v>
      </c>
      <c r="O258" s="69">
        <f t="shared" si="38"/>
        <v>2</v>
      </c>
      <c r="P258"/>
    </row>
    <row r="259" spans="1:16" ht="26.25" customHeight="1">
      <c r="A259" s="92">
        <v>12</v>
      </c>
      <c r="B259" s="91" t="s">
        <v>230</v>
      </c>
      <c r="C259" s="65">
        <v>0</v>
      </c>
      <c r="D259" s="65">
        <v>0</v>
      </c>
      <c r="E259" s="65">
        <v>0</v>
      </c>
      <c r="F259" s="65">
        <v>0</v>
      </c>
      <c r="G259" s="65">
        <v>0</v>
      </c>
      <c r="H259" s="65">
        <v>0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  <c r="N259" s="65">
        <v>0</v>
      </c>
      <c r="O259" s="69">
        <f t="shared" si="38"/>
        <v>0</v>
      </c>
      <c r="P259"/>
    </row>
    <row r="260" spans="1:16" ht="22.5">
      <c r="A260" s="92">
        <v>13</v>
      </c>
      <c r="B260" s="91" t="s">
        <v>231</v>
      </c>
      <c r="C260" s="65">
        <v>0</v>
      </c>
      <c r="D260" s="65">
        <v>0</v>
      </c>
      <c r="E260" s="65">
        <v>0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9">
        <f t="shared" si="38"/>
        <v>0</v>
      </c>
      <c r="P260"/>
    </row>
    <row r="261" spans="1:16" ht="12.75">
      <c r="A261" s="92">
        <v>14</v>
      </c>
      <c r="B261" s="90" t="s">
        <v>232</v>
      </c>
      <c r="C261" s="65">
        <v>0</v>
      </c>
      <c r="D261" s="65">
        <v>0</v>
      </c>
      <c r="E261" s="65">
        <v>0</v>
      </c>
      <c r="F261" s="65">
        <v>0</v>
      </c>
      <c r="G261" s="65">
        <v>0</v>
      </c>
      <c r="H261" s="65">
        <v>0</v>
      </c>
      <c r="I261" s="65">
        <v>0</v>
      </c>
      <c r="J261" s="65">
        <v>0</v>
      </c>
      <c r="K261" s="65">
        <v>0</v>
      </c>
      <c r="L261" s="65">
        <v>0</v>
      </c>
      <c r="M261" s="65">
        <v>0</v>
      </c>
      <c r="N261" s="65">
        <v>0</v>
      </c>
      <c r="O261" s="69">
        <f t="shared" si="38"/>
        <v>0</v>
      </c>
      <c r="P261"/>
    </row>
    <row r="262" spans="1:16" ht="12.75">
      <c r="A262" s="92">
        <v>15</v>
      </c>
      <c r="B262" s="90" t="s">
        <v>233</v>
      </c>
      <c r="C262" s="65">
        <v>0</v>
      </c>
      <c r="D262" s="65">
        <v>0</v>
      </c>
      <c r="E262" s="65">
        <v>0</v>
      </c>
      <c r="F262" s="65">
        <v>0</v>
      </c>
      <c r="G262" s="65">
        <v>0</v>
      </c>
      <c r="H262" s="65">
        <v>0</v>
      </c>
      <c r="I262" s="65">
        <v>0</v>
      </c>
      <c r="J262" s="65">
        <v>0</v>
      </c>
      <c r="K262" s="65">
        <v>0</v>
      </c>
      <c r="L262" s="65">
        <v>0</v>
      </c>
      <c r="M262" s="65">
        <v>0</v>
      </c>
      <c r="N262" s="65">
        <v>0</v>
      </c>
      <c r="O262" s="69">
        <f t="shared" si="38"/>
        <v>0</v>
      </c>
      <c r="P262"/>
    </row>
    <row r="263" spans="1:16" ht="12.75">
      <c r="A263" s="75"/>
      <c r="B263" s="5"/>
      <c r="C263" s="76">
        <f aca="true" t="shared" si="39" ref="C263:N263">SUM(C248:C262)</f>
        <v>11</v>
      </c>
      <c r="D263" s="76">
        <f t="shared" si="39"/>
        <v>1</v>
      </c>
      <c r="E263" s="76">
        <f t="shared" si="39"/>
        <v>2</v>
      </c>
      <c r="F263" s="76">
        <f t="shared" si="39"/>
        <v>0</v>
      </c>
      <c r="G263" s="76">
        <f t="shared" si="39"/>
        <v>7</v>
      </c>
      <c r="H263" s="76">
        <f t="shared" si="39"/>
        <v>3</v>
      </c>
      <c r="I263" s="76">
        <f t="shared" si="39"/>
        <v>12</v>
      </c>
      <c r="J263" s="76">
        <f t="shared" si="39"/>
        <v>0</v>
      </c>
      <c r="K263" s="76">
        <f t="shared" si="39"/>
        <v>0</v>
      </c>
      <c r="L263" s="76">
        <f t="shared" si="39"/>
        <v>3</v>
      </c>
      <c r="M263" s="76">
        <f t="shared" si="39"/>
        <v>4</v>
      </c>
      <c r="N263" s="76">
        <f t="shared" si="39"/>
        <v>10</v>
      </c>
      <c r="O263" s="69">
        <f t="shared" si="38"/>
        <v>53</v>
      </c>
      <c r="P263"/>
    </row>
    <row r="264" spans="3:10" ht="12.75">
      <c r="C264"/>
      <c r="D264"/>
      <c r="E264"/>
      <c r="F264"/>
      <c r="G264"/>
      <c r="I264" s="1"/>
      <c r="J264" s="59"/>
    </row>
    <row r="265" spans="3:10" ht="15.75">
      <c r="C265" s="97" t="s">
        <v>234</v>
      </c>
      <c r="D265" s="97"/>
      <c r="E265" s="97"/>
      <c r="F265" s="97"/>
      <c r="G265" s="97"/>
      <c r="H265" s="97"/>
      <c r="I265" s="1"/>
      <c r="J265" s="59"/>
    </row>
    <row r="266" spans="1:10" ht="12.75">
      <c r="A266" s="18"/>
      <c r="C266" s="2"/>
      <c r="I266" s="1"/>
      <c r="J266" s="59"/>
    </row>
    <row r="267" spans="1:16" ht="12.75">
      <c r="A267" s="60" t="s">
        <v>40</v>
      </c>
      <c r="B267" s="61" t="s">
        <v>41</v>
      </c>
      <c r="C267" s="62" t="s">
        <v>42</v>
      </c>
      <c r="D267" s="63" t="s">
        <v>43</v>
      </c>
      <c r="E267" s="63" t="s">
        <v>44</v>
      </c>
      <c r="F267" s="63" t="s">
        <v>45</v>
      </c>
      <c r="G267" s="63" t="s">
        <v>46</v>
      </c>
      <c r="H267" s="63" t="s">
        <v>47</v>
      </c>
      <c r="I267" s="63" t="s">
        <v>48</v>
      </c>
      <c r="J267" s="64" t="s">
        <v>49</v>
      </c>
      <c r="K267" s="63" t="s">
        <v>50</v>
      </c>
      <c r="L267" s="63" t="s">
        <v>51</v>
      </c>
      <c r="M267" s="63" t="s">
        <v>52</v>
      </c>
      <c r="N267" s="63" t="s">
        <v>53</v>
      </c>
      <c r="O267" s="8" t="s">
        <v>35</v>
      </c>
      <c r="P267"/>
    </row>
    <row r="268" spans="1:16" ht="12.75">
      <c r="A268" s="92">
        <v>1</v>
      </c>
      <c r="B268" s="90" t="s">
        <v>235</v>
      </c>
      <c r="C268" s="65">
        <v>0</v>
      </c>
      <c r="D268" s="65">
        <v>0</v>
      </c>
      <c r="E268" s="65">
        <v>0</v>
      </c>
      <c r="F268" s="65">
        <v>0</v>
      </c>
      <c r="G268" s="65">
        <v>0</v>
      </c>
      <c r="H268" s="65">
        <v>0</v>
      </c>
      <c r="I268" s="65">
        <v>0</v>
      </c>
      <c r="J268" s="65">
        <v>0</v>
      </c>
      <c r="K268" s="65">
        <v>2</v>
      </c>
      <c r="L268" s="65">
        <v>0</v>
      </c>
      <c r="M268" s="65">
        <v>1</v>
      </c>
      <c r="N268" s="68">
        <v>2</v>
      </c>
      <c r="O268" s="69">
        <f aca="true" t="shared" si="40" ref="O268:O283">SUM(C268:N268)</f>
        <v>5</v>
      </c>
      <c r="P268"/>
    </row>
    <row r="269" spans="1:16" ht="22.5">
      <c r="A269" s="92">
        <v>2</v>
      </c>
      <c r="B269" s="91" t="s">
        <v>236</v>
      </c>
      <c r="C269" s="65">
        <v>0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65">
        <v>0</v>
      </c>
      <c r="M269" s="65">
        <v>0</v>
      </c>
      <c r="N269" s="65">
        <v>0</v>
      </c>
      <c r="O269" s="69">
        <f t="shared" si="40"/>
        <v>0</v>
      </c>
      <c r="P269"/>
    </row>
    <row r="270" spans="1:16" ht="12.75">
      <c r="A270" s="92">
        <v>3</v>
      </c>
      <c r="B270" s="90" t="s">
        <v>237</v>
      </c>
      <c r="C270" s="65">
        <v>0</v>
      </c>
      <c r="D270" s="65">
        <v>0</v>
      </c>
      <c r="E270" s="65">
        <v>1</v>
      </c>
      <c r="F270" s="65">
        <v>0</v>
      </c>
      <c r="G270" s="65">
        <v>0</v>
      </c>
      <c r="H270" s="65">
        <v>0</v>
      </c>
      <c r="I270" s="65">
        <v>2</v>
      </c>
      <c r="J270" s="65">
        <v>0</v>
      </c>
      <c r="K270" s="65">
        <v>0</v>
      </c>
      <c r="L270" s="65">
        <v>0</v>
      </c>
      <c r="M270" s="65">
        <v>0</v>
      </c>
      <c r="N270" s="65">
        <v>0</v>
      </c>
      <c r="O270" s="69">
        <f t="shared" si="40"/>
        <v>3</v>
      </c>
      <c r="P270"/>
    </row>
    <row r="271" spans="1:16" ht="12.75">
      <c r="A271" s="92">
        <v>4</v>
      </c>
      <c r="B271" s="90" t="s">
        <v>238</v>
      </c>
      <c r="C271" s="65">
        <v>0</v>
      </c>
      <c r="D271" s="65">
        <v>0</v>
      </c>
      <c r="E271" s="65">
        <v>0</v>
      </c>
      <c r="F271" s="65">
        <v>0</v>
      </c>
      <c r="G271" s="65">
        <v>0</v>
      </c>
      <c r="H271" s="65">
        <v>0</v>
      </c>
      <c r="I271" s="65">
        <v>0</v>
      </c>
      <c r="J271" s="65">
        <v>0</v>
      </c>
      <c r="K271" s="65">
        <v>0</v>
      </c>
      <c r="L271" s="65">
        <v>0</v>
      </c>
      <c r="M271" s="65">
        <v>0</v>
      </c>
      <c r="N271" s="65">
        <v>0</v>
      </c>
      <c r="O271" s="69">
        <f t="shared" si="40"/>
        <v>0</v>
      </c>
      <c r="P271"/>
    </row>
    <row r="272" spans="1:16" ht="12.75">
      <c r="A272" s="92">
        <v>5</v>
      </c>
      <c r="B272" s="90" t="s">
        <v>239</v>
      </c>
      <c r="C272" s="65">
        <v>0</v>
      </c>
      <c r="D272" s="65">
        <v>0</v>
      </c>
      <c r="E272" s="65">
        <v>0</v>
      </c>
      <c r="F272" s="65">
        <v>0</v>
      </c>
      <c r="G272" s="65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1</v>
      </c>
      <c r="M272" s="65">
        <v>0</v>
      </c>
      <c r="N272" s="65">
        <v>0</v>
      </c>
      <c r="O272" s="69">
        <f t="shared" si="40"/>
        <v>1</v>
      </c>
      <c r="P272"/>
    </row>
    <row r="273" spans="1:16" ht="12.75">
      <c r="A273" s="92">
        <v>6</v>
      </c>
      <c r="B273" s="90" t="s">
        <v>240</v>
      </c>
      <c r="C273" s="65">
        <v>0</v>
      </c>
      <c r="D273" s="65">
        <v>0</v>
      </c>
      <c r="E273" s="65">
        <v>1</v>
      </c>
      <c r="F273" s="65">
        <v>0</v>
      </c>
      <c r="G273" s="65">
        <v>0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65">
        <v>0</v>
      </c>
      <c r="N273" s="65">
        <v>0</v>
      </c>
      <c r="O273" s="69">
        <f t="shared" si="40"/>
        <v>1</v>
      </c>
      <c r="P273"/>
    </row>
    <row r="274" spans="1:16" ht="22.5">
      <c r="A274" s="92">
        <v>7</v>
      </c>
      <c r="B274" s="91" t="s">
        <v>241</v>
      </c>
      <c r="C274" s="65">
        <v>0</v>
      </c>
      <c r="D274" s="65">
        <v>0</v>
      </c>
      <c r="E274" s="65">
        <v>0</v>
      </c>
      <c r="F274" s="65">
        <v>0</v>
      </c>
      <c r="G274" s="65">
        <v>0</v>
      </c>
      <c r="H274" s="65">
        <v>0</v>
      </c>
      <c r="I274" s="65">
        <v>0</v>
      </c>
      <c r="J274" s="65">
        <v>0</v>
      </c>
      <c r="K274" s="65">
        <v>0</v>
      </c>
      <c r="L274" s="65">
        <v>0</v>
      </c>
      <c r="M274" s="65">
        <v>0</v>
      </c>
      <c r="N274" s="65">
        <v>0</v>
      </c>
      <c r="O274" s="69">
        <f t="shared" si="40"/>
        <v>0</v>
      </c>
      <c r="P274"/>
    </row>
    <row r="275" spans="1:16" ht="12.75">
      <c r="A275" s="92">
        <v>8</v>
      </c>
      <c r="B275" s="90" t="s">
        <v>242</v>
      </c>
      <c r="C275" s="65">
        <v>0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65">
        <v>0</v>
      </c>
      <c r="M275" s="65">
        <v>1</v>
      </c>
      <c r="N275" s="65">
        <v>0</v>
      </c>
      <c r="O275" s="69">
        <f t="shared" si="40"/>
        <v>1</v>
      </c>
      <c r="P275"/>
    </row>
    <row r="276" spans="1:16" ht="22.5">
      <c r="A276" s="92">
        <v>9</v>
      </c>
      <c r="B276" s="91" t="s">
        <v>243</v>
      </c>
      <c r="C276" s="70">
        <v>3</v>
      </c>
      <c r="D276" s="65">
        <v>0</v>
      </c>
      <c r="E276" s="65">
        <v>0</v>
      </c>
      <c r="F276" s="65">
        <v>0</v>
      </c>
      <c r="G276" s="65">
        <v>1</v>
      </c>
      <c r="H276" s="65">
        <v>0</v>
      </c>
      <c r="I276" s="65">
        <v>2</v>
      </c>
      <c r="J276" s="65">
        <v>0</v>
      </c>
      <c r="K276" s="65">
        <v>1</v>
      </c>
      <c r="L276" s="65">
        <v>0</v>
      </c>
      <c r="M276" s="65">
        <v>1</v>
      </c>
      <c r="N276" s="65">
        <v>0</v>
      </c>
      <c r="O276" s="69">
        <f t="shared" si="40"/>
        <v>8</v>
      </c>
      <c r="P276"/>
    </row>
    <row r="277" spans="1:16" ht="12.75">
      <c r="A277" s="92">
        <v>10</v>
      </c>
      <c r="B277" s="90" t="s">
        <v>244</v>
      </c>
      <c r="C277" s="70">
        <v>0</v>
      </c>
      <c r="D277" s="65">
        <v>0</v>
      </c>
      <c r="E277" s="65">
        <v>0</v>
      </c>
      <c r="F277" s="65">
        <v>0</v>
      </c>
      <c r="G277" s="65">
        <v>0</v>
      </c>
      <c r="H277" s="65">
        <v>0</v>
      </c>
      <c r="I277" s="65">
        <v>0</v>
      </c>
      <c r="J277" s="65">
        <v>0</v>
      </c>
      <c r="K277" s="65">
        <v>0</v>
      </c>
      <c r="L277" s="65">
        <v>0</v>
      </c>
      <c r="M277" s="65">
        <v>0</v>
      </c>
      <c r="N277" s="65">
        <v>0</v>
      </c>
      <c r="O277" s="69">
        <f t="shared" si="40"/>
        <v>0</v>
      </c>
      <c r="P277"/>
    </row>
    <row r="278" spans="1:16" ht="12.75">
      <c r="A278" s="92">
        <v>11</v>
      </c>
      <c r="B278" s="90" t="s">
        <v>245</v>
      </c>
      <c r="C278" s="70">
        <v>2</v>
      </c>
      <c r="D278" s="65">
        <v>0</v>
      </c>
      <c r="E278" s="65">
        <v>1</v>
      </c>
      <c r="F278" s="65">
        <v>0</v>
      </c>
      <c r="G278" s="65">
        <v>0</v>
      </c>
      <c r="H278" s="65">
        <v>0</v>
      </c>
      <c r="I278" s="65">
        <v>0</v>
      </c>
      <c r="J278" s="65">
        <v>0</v>
      </c>
      <c r="K278" s="65">
        <v>1</v>
      </c>
      <c r="L278" s="65">
        <v>0</v>
      </c>
      <c r="M278" s="65">
        <v>0</v>
      </c>
      <c r="N278" s="65">
        <v>0</v>
      </c>
      <c r="O278" s="69">
        <f t="shared" si="40"/>
        <v>4</v>
      </c>
      <c r="P278"/>
    </row>
    <row r="279" spans="1:16" ht="12.75">
      <c r="A279" s="92">
        <v>12</v>
      </c>
      <c r="B279" s="90" t="s">
        <v>246</v>
      </c>
      <c r="C279" s="65">
        <v>0</v>
      </c>
      <c r="D279" s="65">
        <v>0</v>
      </c>
      <c r="E279" s="65">
        <v>0</v>
      </c>
      <c r="F279" s="65">
        <v>0</v>
      </c>
      <c r="G279" s="65">
        <v>0</v>
      </c>
      <c r="H279" s="65">
        <v>0</v>
      </c>
      <c r="I279" s="65">
        <v>0</v>
      </c>
      <c r="J279" s="65">
        <v>0</v>
      </c>
      <c r="K279" s="65">
        <v>0</v>
      </c>
      <c r="L279" s="65">
        <v>0</v>
      </c>
      <c r="M279" s="65">
        <v>0</v>
      </c>
      <c r="N279" s="65">
        <v>0</v>
      </c>
      <c r="O279" s="69">
        <f t="shared" si="40"/>
        <v>0</v>
      </c>
      <c r="P279"/>
    </row>
    <row r="280" spans="1:16" ht="12.75">
      <c r="A280" s="92">
        <v>13</v>
      </c>
      <c r="B280" s="90" t="s">
        <v>247</v>
      </c>
      <c r="C280" s="65">
        <v>0</v>
      </c>
      <c r="D280" s="65">
        <v>0</v>
      </c>
      <c r="E280" s="65">
        <v>0</v>
      </c>
      <c r="F280" s="65">
        <v>0</v>
      </c>
      <c r="G280" s="65">
        <v>0</v>
      </c>
      <c r="H280" s="65">
        <v>0</v>
      </c>
      <c r="I280" s="65">
        <v>0</v>
      </c>
      <c r="J280" s="65">
        <v>0</v>
      </c>
      <c r="K280" s="65">
        <v>0</v>
      </c>
      <c r="L280" s="65">
        <v>0</v>
      </c>
      <c r="M280" s="65">
        <v>0</v>
      </c>
      <c r="N280" s="65">
        <v>0</v>
      </c>
      <c r="O280" s="69">
        <f t="shared" si="40"/>
        <v>0</v>
      </c>
      <c r="P280"/>
    </row>
    <row r="281" spans="1:16" ht="12.75">
      <c r="A281" s="92">
        <v>14</v>
      </c>
      <c r="B281" s="90" t="s">
        <v>248</v>
      </c>
      <c r="C281" s="65">
        <v>0</v>
      </c>
      <c r="D281" s="65">
        <v>0</v>
      </c>
      <c r="E281" s="65">
        <v>0</v>
      </c>
      <c r="F281" s="65">
        <v>0</v>
      </c>
      <c r="G281" s="65">
        <v>1</v>
      </c>
      <c r="H281" s="65">
        <v>0</v>
      </c>
      <c r="I281" s="65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9">
        <f t="shared" si="40"/>
        <v>1</v>
      </c>
      <c r="P281"/>
    </row>
    <row r="282" spans="1:16" ht="12.75">
      <c r="A282" s="92">
        <v>15</v>
      </c>
      <c r="B282" s="90" t="s">
        <v>249</v>
      </c>
      <c r="C282" s="65">
        <v>0</v>
      </c>
      <c r="D282" s="65">
        <v>0</v>
      </c>
      <c r="E282" s="65">
        <v>0</v>
      </c>
      <c r="F282" s="65">
        <v>0</v>
      </c>
      <c r="G282" s="65">
        <v>1</v>
      </c>
      <c r="H282" s="65">
        <v>0</v>
      </c>
      <c r="I282" s="65">
        <v>0</v>
      </c>
      <c r="J282" s="65">
        <v>0</v>
      </c>
      <c r="K282" s="65">
        <v>0</v>
      </c>
      <c r="L282" s="65">
        <v>0</v>
      </c>
      <c r="M282" s="65">
        <v>2</v>
      </c>
      <c r="N282" s="65">
        <v>0</v>
      </c>
      <c r="O282" s="69">
        <f t="shared" si="40"/>
        <v>3</v>
      </c>
      <c r="P282"/>
    </row>
    <row r="283" spans="1:16" ht="12.75">
      <c r="A283" s="75"/>
      <c r="B283" s="5"/>
      <c r="C283" s="76">
        <f aca="true" t="shared" si="41" ref="C283:N283">SUM(C268:C282)</f>
        <v>5</v>
      </c>
      <c r="D283" s="76">
        <f t="shared" si="41"/>
        <v>0</v>
      </c>
      <c r="E283" s="76">
        <f t="shared" si="41"/>
        <v>3</v>
      </c>
      <c r="F283" s="76">
        <f t="shared" si="41"/>
        <v>0</v>
      </c>
      <c r="G283" s="76">
        <f t="shared" si="41"/>
        <v>3</v>
      </c>
      <c r="H283" s="76">
        <f t="shared" si="41"/>
        <v>0</v>
      </c>
      <c r="I283" s="76">
        <f t="shared" si="41"/>
        <v>4</v>
      </c>
      <c r="J283" s="76">
        <f t="shared" si="41"/>
        <v>0</v>
      </c>
      <c r="K283" s="76">
        <f t="shared" si="41"/>
        <v>4</v>
      </c>
      <c r="L283" s="76">
        <f t="shared" si="41"/>
        <v>1</v>
      </c>
      <c r="M283" s="76">
        <f t="shared" si="41"/>
        <v>5</v>
      </c>
      <c r="N283" s="76">
        <f t="shared" si="41"/>
        <v>2</v>
      </c>
      <c r="O283" s="69">
        <f t="shared" si="40"/>
        <v>27</v>
      </c>
      <c r="P283"/>
    </row>
    <row r="284" spans="3:10" ht="12.75">
      <c r="C284"/>
      <c r="D284"/>
      <c r="E284"/>
      <c r="F284"/>
      <c r="G284"/>
      <c r="I284" s="1"/>
      <c r="J284" s="59"/>
    </row>
    <row r="285" spans="3:10" ht="15.75">
      <c r="C285" s="97" t="s">
        <v>250</v>
      </c>
      <c r="D285" s="97"/>
      <c r="E285" s="97"/>
      <c r="F285" s="97"/>
      <c r="G285" s="97"/>
      <c r="H285" s="97"/>
      <c r="I285" s="97"/>
      <c r="J285" s="59"/>
    </row>
    <row r="286" spans="1:10" ht="12.75">
      <c r="A286" s="18"/>
      <c r="C286" s="2"/>
      <c r="I286" s="1"/>
      <c r="J286" s="59"/>
    </row>
    <row r="287" spans="1:16" ht="12.75">
      <c r="A287" s="60" t="s">
        <v>40</v>
      </c>
      <c r="B287" s="61" t="s">
        <v>41</v>
      </c>
      <c r="C287" s="62" t="s">
        <v>42</v>
      </c>
      <c r="D287" s="63" t="s">
        <v>43</v>
      </c>
      <c r="E287" s="63" t="s">
        <v>44</v>
      </c>
      <c r="F287" s="63" t="s">
        <v>45</v>
      </c>
      <c r="G287" s="63" t="s">
        <v>46</v>
      </c>
      <c r="H287" s="63" t="s">
        <v>47</v>
      </c>
      <c r="I287" s="63" t="s">
        <v>48</v>
      </c>
      <c r="J287" s="64" t="s">
        <v>49</v>
      </c>
      <c r="K287" s="63" t="s">
        <v>50</v>
      </c>
      <c r="L287" s="63" t="s">
        <v>51</v>
      </c>
      <c r="M287" s="63" t="s">
        <v>52</v>
      </c>
      <c r="N287" s="63" t="s">
        <v>53</v>
      </c>
      <c r="O287" s="8" t="s">
        <v>35</v>
      </c>
      <c r="P287"/>
    </row>
    <row r="288" spans="1:16" ht="12.75">
      <c r="A288" s="92">
        <v>1</v>
      </c>
      <c r="B288" s="90" t="s">
        <v>251</v>
      </c>
      <c r="C288" s="65">
        <v>3</v>
      </c>
      <c r="D288" s="65">
        <v>1</v>
      </c>
      <c r="E288" s="65">
        <v>3</v>
      </c>
      <c r="F288" s="65">
        <v>2</v>
      </c>
      <c r="G288" s="65">
        <v>2</v>
      </c>
      <c r="H288" s="65">
        <v>0</v>
      </c>
      <c r="I288" s="65">
        <v>3</v>
      </c>
      <c r="J288" s="67">
        <v>3</v>
      </c>
      <c r="K288" s="65">
        <v>2</v>
      </c>
      <c r="L288" s="65">
        <v>5</v>
      </c>
      <c r="M288" s="65">
        <v>7</v>
      </c>
      <c r="N288" s="68">
        <v>3</v>
      </c>
      <c r="O288" s="69">
        <f aca="true" t="shared" si="42" ref="O288:O303">SUM(C288:N288)</f>
        <v>34</v>
      </c>
      <c r="P288"/>
    </row>
    <row r="289" spans="1:16" ht="12.75">
      <c r="A289" s="92">
        <v>2</v>
      </c>
      <c r="B289" s="90" t="s">
        <v>252</v>
      </c>
      <c r="C289" s="65">
        <v>0</v>
      </c>
      <c r="D289" s="65">
        <v>0</v>
      </c>
      <c r="E289" s="65">
        <v>0</v>
      </c>
      <c r="F289" s="65">
        <v>2</v>
      </c>
      <c r="G289" s="65">
        <v>0</v>
      </c>
      <c r="H289" s="65">
        <v>0</v>
      </c>
      <c r="I289" s="65">
        <v>0</v>
      </c>
      <c r="J289" s="67">
        <v>0</v>
      </c>
      <c r="K289" s="65">
        <v>0</v>
      </c>
      <c r="L289" s="65">
        <v>0</v>
      </c>
      <c r="M289" s="65">
        <v>0</v>
      </c>
      <c r="N289" s="65">
        <v>0</v>
      </c>
      <c r="O289" s="69">
        <f t="shared" si="42"/>
        <v>2</v>
      </c>
      <c r="P289"/>
    </row>
    <row r="290" spans="1:16" ht="33.75">
      <c r="A290" s="92">
        <v>3</v>
      </c>
      <c r="B290" s="91" t="s">
        <v>253</v>
      </c>
      <c r="C290" s="65">
        <v>0</v>
      </c>
      <c r="D290" s="65">
        <v>0</v>
      </c>
      <c r="E290" s="65">
        <v>0</v>
      </c>
      <c r="F290" s="65">
        <v>0</v>
      </c>
      <c r="G290" s="65">
        <v>1</v>
      </c>
      <c r="H290" s="65">
        <v>0</v>
      </c>
      <c r="I290" s="65">
        <v>0</v>
      </c>
      <c r="J290" s="67">
        <v>1</v>
      </c>
      <c r="K290" s="65">
        <v>1</v>
      </c>
      <c r="L290" s="65">
        <v>0</v>
      </c>
      <c r="M290" s="65">
        <v>2</v>
      </c>
      <c r="N290" s="65">
        <v>0</v>
      </c>
      <c r="O290" s="69">
        <f t="shared" si="42"/>
        <v>5</v>
      </c>
      <c r="P290"/>
    </row>
    <row r="291" spans="1:16" ht="12.75">
      <c r="A291" s="92">
        <v>4</v>
      </c>
      <c r="B291" s="90" t="s">
        <v>254</v>
      </c>
      <c r="C291" s="65">
        <v>0</v>
      </c>
      <c r="D291" s="65">
        <v>0</v>
      </c>
      <c r="E291" s="65">
        <v>0</v>
      </c>
      <c r="F291" s="65">
        <v>0</v>
      </c>
      <c r="G291" s="65">
        <v>0</v>
      </c>
      <c r="H291" s="65">
        <v>0</v>
      </c>
      <c r="I291" s="65">
        <v>0</v>
      </c>
      <c r="J291" s="67">
        <v>1</v>
      </c>
      <c r="K291" s="65">
        <v>0</v>
      </c>
      <c r="L291" s="65">
        <v>0</v>
      </c>
      <c r="M291" s="65">
        <v>0</v>
      </c>
      <c r="N291" s="65">
        <v>0</v>
      </c>
      <c r="O291" s="69">
        <f t="shared" si="42"/>
        <v>1</v>
      </c>
      <c r="P291"/>
    </row>
    <row r="292" spans="1:16" ht="12.75">
      <c r="A292" s="92">
        <v>5</v>
      </c>
      <c r="B292" s="90" t="s">
        <v>255</v>
      </c>
      <c r="C292" s="65">
        <v>0</v>
      </c>
      <c r="D292" s="65">
        <v>1</v>
      </c>
      <c r="E292" s="65">
        <v>0</v>
      </c>
      <c r="F292" s="65">
        <v>0</v>
      </c>
      <c r="G292" s="65">
        <v>1</v>
      </c>
      <c r="H292" s="65">
        <v>0</v>
      </c>
      <c r="I292" s="65">
        <v>0</v>
      </c>
      <c r="J292" s="65">
        <v>0</v>
      </c>
      <c r="K292" s="65">
        <v>0</v>
      </c>
      <c r="L292" s="65">
        <v>0</v>
      </c>
      <c r="M292" s="65">
        <v>0</v>
      </c>
      <c r="N292" s="65">
        <v>0</v>
      </c>
      <c r="O292" s="69">
        <f t="shared" si="42"/>
        <v>2</v>
      </c>
      <c r="P292"/>
    </row>
    <row r="293" spans="1:16" ht="12.75">
      <c r="A293" s="92">
        <v>6</v>
      </c>
      <c r="B293" s="90" t="s">
        <v>256</v>
      </c>
      <c r="C293" s="65">
        <v>0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65">
        <v>0</v>
      </c>
      <c r="M293" s="65">
        <v>0</v>
      </c>
      <c r="N293" s="65">
        <v>0</v>
      </c>
      <c r="O293" s="69">
        <f t="shared" si="42"/>
        <v>0</v>
      </c>
      <c r="P293"/>
    </row>
    <row r="294" spans="1:16" ht="12.75">
      <c r="A294" s="92">
        <v>7</v>
      </c>
      <c r="B294" s="90" t="s">
        <v>257</v>
      </c>
      <c r="C294" s="65">
        <v>0</v>
      </c>
      <c r="D294" s="65">
        <v>0</v>
      </c>
      <c r="E294" s="65">
        <v>0</v>
      </c>
      <c r="F294" s="65">
        <v>0</v>
      </c>
      <c r="G294" s="65">
        <v>0</v>
      </c>
      <c r="H294" s="65">
        <v>0</v>
      </c>
      <c r="I294" s="65">
        <v>0</v>
      </c>
      <c r="J294" s="65">
        <v>0</v>
      </c>
      <c r="K294" s="65">
        <v>0</v>
      </c>
      <c r="L294" s="65">
        <v>0</v>
      </c>
      <c r="M294" s="65">
        <v>0</v>
      </c>
      <c r="N294" s="65">
        <v>0</v>
      </c>
      <c r="O294" s="69">
        <f t="shared" si="42"/>
        <v>0</v>
      </c>
      <c r="P294"/>
    </row>
    <row r="295" spans="1:16" ht="12.75">
      <c r="A295" s="92">
        <v>8</v>
      </c>
      <c r="B295" s="90" t="s">
        <v>258</v>
      </c>
      <c r="C295" s="65">
        <v>0</v>
      </c>
      <c r="D295" s="65">
        <v>0</v>
      </c>
      <c r="E295" s="65">
        <v>0</v>
      </c>
      <c r="F295" s="65">
        <v>0</v>
      </c>
      <c r="G295" s="65">
        <v>0</v>
      </c>
      <c r="H295" s="65">
        <v>0</v>
      </c>
      <c r="I295" s="65">
        <v>0</v>
      </c>
      <c r="J295" s="65">
        <v>0</v>
      </c>
      <c r="K295" s="65">
        <v>0</v>
      </c>
      <c r="L295" s="65">
        <v>0</v>
      </c>
      <c r="M295" s="65">
        <v>0</v>
      </c>
      <c r="N295" s="65">
        <v>0</v>
      </c>
      <c r="O295" s="69">
        <f t="shared" si="42"/>
        <v>0</v>
      </c>
      <c r="P295"/>
    </row>
    <row r="296" spans="1:16" ht="12.75">
      <c r="A296" s="92">
        <v>9</v>
      </c>
      <c r="B296" s="90" t="s">
        <v>259</v>
      </c>
      <c r="C296" s="65">
        <v>0</v>
      </c>
      <c r="D296" s="65">
        <v>0</v>
      </c>
      <c r="E296" s="65">
        <v>0</v>
      </c>
      <c r="F296" s="65">
        <v>0</v>
      </c>
      <c r="G296" s="65">
        <v>0</v>
      </c>
      <c r="H296" s="65">
        <v>0</v>
      </c>
      <c r="I296" s="65">
        <v>0</v>
      </c>
      <c r="J296" s="65">
        <v>0</v>
      </c>
      <c r="K296" s="65">
        <v>0</v>
      </c>
      <c r="L296" s="65">
        <v>0</v>
      </c>
      <c r="M296" s="65">
        <v>0</v>
      </c>
      <c r="N296" s="65">
        <v>0</v>
      </c>
      <c r="O296" s="69">
        <f t="shared" si="42"/>
        <v>0</v>
      </c>
      <c r="P296"/>
    </row>
    <row r="297" spans="1:16" ht="12.75">
      <c r="A297" s="92">
        <v>10</v>
      </c>
      <c r="B297" s="90" t="s">
        <v>260</v>
      </c>
      <c r="C297" s="65">
        <v>0</v>
      </c>
      <c r="D297" s="65">
        <v>0</v>
      </c>
      <c r="E297" s="65">
        <v>0</v>
      </c>
      <c r="F297" s="65">
        <v>0</v>
      </c>
      <c r="G297" s="65">
        <v>0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65">
        <v>0</v>
      </c>
      <c r="N297" s="65">
        <v>0</v>
      </c>
      <c r="O297" s="69">
        <f t="shared" si="42"/>
        <v>0</v>
      </c>
      <c r="P297"/>
    </row>
    <row r="298" spans="1:16" ht="12.75">
      <c r="A298" s="92">
        <v>11</v>
      </c>
      <c r="B298" s="90" t="s">
        <v>261</v>
      </c>
      <c r="C298" s="65">
        <v>0</v>
      </c>
      <c r="D298" s="65">
        <v>0</v>
      </c>
      <c r="E298" s="65">
        <v>0</v>
      </c>
      <c r="F298" s="65">
        <v>0</v>
      </c>
      <c r="G298" s="65">
        <v>0</v>
      </c>
      <c r="H298" s="65">
        <v>0</v>
      </c>
      <c r="I298" s="65">
        <v>0</v>
      </c>
      <c r="J298" s="65">
        <v>0</v>
      </c>
      <c r="K298" s="65">
        <v>0</v>
      </c>
      <c r="L298" s="65">
        <v>0</v>
      </c>
      <c r="M298" s="65">
        <v>0</v>
      </c>
      <c r="N298" s="65">
        <v>0</v>
      </c>
      <c r="O298" s="69">
        <f t="shared" si="42"/>
        <v>0</v>
      </c>
      <c r="P298"/>
    </row>
    <row r="299" spans="1:16" ht="12.75">
      <c r="A299" s="92">
        <v>12</v>
      </c>
      <c r="B299" s="90" t="s">
        <v>262</v>
      </c>
      <c r="C299" s="65">
        <v>0</v>
      </c>
      <c r="D299" s="65">
        <v>0</v>
      </c>
      <c r="E299" s="65">
        <v>0</v>
      </c>
      <c r="F299" s="65">
        <v>0</v>
      </c>
      <c r="G299" s="65">
        <v>0</v>
      </c>
      <c r="H299" s="65">
        <v>0</v>
      </c>
      <c r="I299" s="65">
        <v>0</v>
      </c>
      <c r="J299" s="65">
        <v>0</v>
      </c>
      <c r="K299" s="65">
        <v>0</v>
      </c>
      <c r="L299" s="65">
        <v>0</v>
      </c>
      <c r="M299" s="65">
        <v>0</v>
      </c>
      <c r="N299" s="65">
        <v>0</v>
      </c>
      <c r="O299" s="69">
        <f t="shared" si="42"/>
        <v>0</v>
      </c>
      <c r="P299"/>
    </row>
    <row r="300" spans="1:16" ht="12.75">
      <c r="A300" s="92">
        <v>13</v>
      </c>
      <c r="B300" s="90" t="s">
        <v>263</v>
      </c>
      <c r="C300" s="65">
        <v>0</v>
      </c>
      <c r="D300" s="65">
        <v>0</v>
      </c>
      <c r="E300" s="65">
        <v>0</v>
      </c>
      <c r="F300" s="65">
        <v>0</v>
      </c>
      <c r="G300" s="65">
        <v>0</v>
      </c>
      <c r="H300" s="65">
        <v>0</v>
      </c>
      <c r="I300" s="65">
        <v>0</v>
      </c>
      <c r="J300" s="65">
        <v>0</v>
      </c>
      <c r="K300" s="65">
        <v>0</v>
      </c>
      <c r="L300" s="65">
        <v>0</v>
      </c>
      <c r="M300" s="65">
        <v>0</v>
      </c>
      <c r="N300" s="65">
        <v>0</v>
      </c>
      <c r="O300" s="69">
        <f t="shared" si="42"/>
        <v>0</v>
      </c>
      <c r="P300"/>
    </row>
    <row r="301" spans="1:16" ht="12.75">
      <c r="A301" s="92">
        <v>14</v>
      </c>
      <c r="B301" s="90" t="s">
        <v>264</v>
      </c>
      <c r="C301" s="65">
        <v>0</v>
      </c>
      <c r="D301" s="65">
        <v>0</v>
      </c>
      <c r="E301" s="65">
        <v>0</v>
      </c>
      <c r="F301" s="65">
        <v>0</v>
      </c>
      <c r="G301" s="65">
        <v>0</v>
      </c>
      <c r="H301" s="65">
        <v>0</v>
      </c>
      <c r="I301" s="65">
        <v>0</v>
      </c>
      <c r="J301" s="65">
        <v>0</v>
      </c>
      <c r="K301" s="65">
        <v>0</v>
      </c>
      <c r="L301" s="65">
        <v>0</v>
      </c>
      <c r="M301" s="65">
        <v>0</v>
      </c>
      <c r="N301" s="65">
        <v>0</v>
      </c>
      <c r="O301" s="69">
        <f t="shared" si="42"/>
        <v>0</v>
      </c>
      <c r="P301"/>
    </row>
    <row r="302" spans="1:16" ht="12.75">
      <c r="A302" s="92">
        <v>15</v>
      </c>
      <c r="B302" s="90" t="s">
        <v>265</v>
      </c>
      <c r="C302" s="65">
        <v>0</v>
      </c>
      <c r="D302" s="65">
        <v>0</v>
      </c>
      <c r="E302" s="65">
        <v>0</v>
      </c>
      <c r="F302" s="65">
        <v>0</v>
      </c>
      <c r="G302" s="65">
        <v>0</v>
      </c>
      <c r="H302" s="65">
        <v>0</v>
      </c>
      <c r="I302" s="65">
        <v>0</v>
      </c>
      <c r="J302" s="65">
        <v>0</v>
      </c>
      <c r="K302" s="65">
        <v>0</v>
      </c>
      <c r="L302" s="65">
        <v>0</v>
      </c>
      <c r="M302" s="65">
        <v>0</v>
      </c>
      <c r="N302" s="65">
        <v>0</v>
      </c>
      <c r="O302" s="69">
        <f t="shared" si="42"/>
        <v>0</v>
      </c>
      <c r="P302"/>
    </row>
    <row r="303" spans="1:16" ht="12.75">
      <c r="A303" s="75"/>
      <c r="B303" s="5"/>
      <c r="C303" s="76">
        <f aca="true" t="shared" si="43" ref="C303:N303">SUM(C288:C302)</f>
        <v>3</v>
      </c>
      <c r="D303" s="76">
        <f t="shared" si="43"/>
        <v>2</v>
      </c>
      <c r="E303" s="76">
        <f t="shared" si="43"/>
        <v>3</v>
      </c>
      <c r="F303" s="76">
        <f t="shared" si="43"/>
        <v>4</v>
      </c>
      <c r="G303" s="76">
        <f t="shared" si="43"/>
        <v>4</v>
      </c>
      <c r="H303" s="76">
        <f t="shared" si="43"/>
        <v>0</v>
      </c>
      <c r="I303" s="76">
        <f t="shared" si="43"/>
        <v>3</v>
      </c>
      <c r="J303" s="76">
        <f t="shared" si="43"/>
        <v>5</v>
      </c>
      <c r="K303" s="76">
        <f t="shared" si="43"/>
        <v>3</v>
      </c>
      <c r="L303" s="76">
        <f t="shared" si="43"/>
        <v>5</v>
      </c>
      <c r="M303" s="76">
        <f t="shared" si="43"/>
        <v>9</v>
      </c>
      <c r="N303" s="76">
        <f t="shared" si="43"/>
        <v>3</v>
      </c>
      <c r="O303" s="69">
        <f t="shared" si="42"/>
        <v>44</v>
      </c>
      <c r="P303"/>
    </row>
    <row r="304" spans="3:10" ht="12.75">
      <c r="C304"/>
      <c r="D304"/>
      <c r="E304"/>
      <c r="F304"/>
      <c r="G304"/>
      <c r="I304" s="1"/>
      <c r="J304" s="59"/>
    </row>
    <row r="305" spans="3:10" ht="15.75">
      <c r="C305" s="97" t="s">
        <v>266</v>
      </c>
      <c r="D305" s="97"/>
      <c r="E305" s="97"/>
      <c r="F305" s="97"/>
      <c r="G305" s="97"/>
      <c r="I305" s="1"/>
      <c r="J305" s="59"/>
    </row>
    <row r="306" spans="1:10" ht="12.75">
      <c r="A306" s="18"/>
      <c r="C306" s="2"/>
      <c r="I306" s="1"/>
      <c r="J306" s="59"/>
    </row>
    <row r="307" spans="1:32" s="6" customFormat="1" ht="30.75" customHeight="1">
      <c r="A307" s="60" t="s">
        <v>40</v>
      </c>
      <c r="B307" s="61" t="s">
        <v>41</v>
      </c>
      <c r="C307" s="62" t="s">
        <v>42</v>
      </c>
      <c r="D307" s="63" t="s">
        <v>43</v>
      </c>
      <c r="E307" s="63" t="s">
        <v>44</v>
      </c>
      <c r="F307" s="63" t="s">
        <v>45</v>
      </c>
      <c r="G307" s="63" t="s">
        <v>46</v>
      </c>
      <c r="H307" s="63" t="s">
        <v>47</v>
      </c>
      <c r="I307" s="63" t="s">
        <v>48</v>
      </c>
      <c r="J307" s="64" t="s">
        <v>49</v>
      </c>
      <c r="K307" s="63" t="s">
        <v>50</v>
      </c>
      <c r="L307" s="63" t="s">
        <v>51</v>
      </c>
      <c r="M307" s="63" t="s">
        <v>52</v>
      </c>
      <c r="N307" s="63" t="s">
        <v>53</v>
      </c>
      <c r="O307" s="8" t="s">
        <v>35</v>
      </c>
      <c r="P307"/>
      <c r="AB307" s="17"/>
      <c r="AC307" s="17"/>
      <c r="AD307" s="17"/>
      <c r="AE307" s="17"/>
      <c r="AF307" s="17"/>
    </row>
    <row r="308" spans="1:16" ht="12.75">
      <c r="A308" s="92">
        <v>1</v>
      </c>
      <c r="B308" s="90" t="s">
        <v>267</v>
      </c>
      <c r="C308" s="65">
        <v>42</v>
      </c>
      <c r="D308" s="65">
        <v>32</v>
      </c>
      <c r="E308" s="65">
        <v>5</v>
      </c>
      <c r="F308" s="65">
        <v>3</v>
      </c>
      <c r="G308" s="65">
        <v>32</v>
      </c>
      <c r="H308" s="65">
        <v>39</v>
      </c>
      <c r="I308" s="65">
        <v>36</v>
      </c>
      <c r="J308" s="67">
        <v>26</v>
      </c>
      <c r="K308" s="65">
        <v>39</v>
      </c>
      <c r="L308" s="65">
        <v>14</v>
      </c>
      <c r="M308" s="65">
        <v>33</v>
      </c>
      <c r="N308" s="68">
        <v>28</v>
      </c>
      <c r="O308" s="69">
        <f aca="true" t="shared" si="44" ref="O308:O323">SUM(C308:N308)</f>
        <v>329</v>
      </c>
      <c r="P308"/>
    </row>
    <row r="309" spans="1:16" ht="12.75">
      <c r="A309" s="92">
        <v>2</v>
      </c>
      <c r="B309" s="90" t="s">
        <v>268</v>
      </c>
      <c r="C309" s="70">
        <v>6</v>
      </c>
      <c r="D309" s="65">
        <v>7</v>
      </c>
      <c r="E309" s="65">
        <v>1</v>
      </c>
      <c r="F309" s="65">
        <v>1</v>
      </c>
      <c r="G309" s="65">
        <v>10</v>
      </c>
      <c r="H309" s="65">
        <v>1</v>
      </c>
      <c r="I309" s="65">
        <v>5</v>
      </c>
      <c r="J309" s="67">
        <v>3</v>
      </c>
      <c r="K309" s="65">
        <v>3</v>
      </c>
      <c r="L309" s="65">
        <v>7</v>
      </c>
      <c r="M309" s="65">
        <v>2</v>
      </c>
      <c r="N309" s="68">
        <v>3</v>
      </c>
      <c r="O309" s="69">
        <f t="shared" si="44"/>
        <v>49</v>
      </c>
      <c r="P309"/>
    </row>
    <row r="310" spans="1:16" ht="12.75">
      <c r="A310" s="92">
        <v>3</v>
      </c>
      <c r="B310" s="90" t="s">
        <v>269</v>
      </c>
      <c r="C310" s="70">
        <v>1</v>
      </c>
      <c r="D310" s="65">
        <v>0</v>
      </c>
      <c r="E310" s="65">
        <v>0</v>
      </c>
      <c r="F310" s="65">
        <v>0</v>
      </c>
      <c r="G310" s="65">
        <v>4</v>
      </c>
      <c r="H310" s="65">
        <v>3</v>
      </c>
      <c r="I310" s="65">
        <v>1</v>
      </c>
      <c r="J310" s="65">
        <v>0</v>
      </c>
      <c r="K310" s="65">
        <v>3</v>
      </c>
      <c r="L310" s="65">
        <v>0</v>
      </c>
      <c r="M310" s="65">
        <v>2</v>
      </c>
      <c r="N310" s="65">
        <v>0</v>
      </c>
      <c r="O310" s="69">
        <f t="shared" si="44"/>
        <v>14</v>
      </c>
      <c r="P310"/>
    </row>
    <row r="311" spans="1:16" ht="12.75">
      <c r="A311" s="92">
        <v>4</v>
      </c>
      <c r="B311" s="93" t="s">
        <v>270</v>
      </c>
      <c r="C311" s="70">
        <v>0</v>
      </c>
      <c r="D311" s="65">
        <v>1</v>
      </c>
      <c r="E311" s="65">
        <v>0</v>
      </c>
      <c r="F311" s="65">
        <v>0</v>
      </c>
      <c r="G311" s="65">
        <v>1</v>
      </c>
      <c r="H311" s="65">
        <v>0</v>
      </c>
      <c r="I311" s="65">
        <v>0</v>
      </c>
      <c r="J311" s="65">
        <v>0</v>
      </c>
      <c r="K311" s="65">
        <v>0</v>
      </c>
      <c r="L311" s="65">
        <v>0</v>
      </c>
      <c r="M311" s="65">
        <v>0</v>
      </c>
      <c r="N311" s="65">
        <v>0</v>
      </c>
      <c r="O311" s="69">
        <f t="shared" si="44"/>
        <v>2</v>
      </c>
      <c r="P311"/>
    </row>
    <row r="312" spans="1:16" ht="12.75">
      <c r="A312" s="92">
        <v>5</v>
      </c>
      <c r="B312" s="90" t="s">
        <v>271</v>
      </c>
      <c r="C312" s="70">
        <v>12</v>
      </c>
      <c r="D312" s="65">
        <v>8</v>
      </c>
      <c r="E312" s="65">
        <v>4</v>
      </c>
      <c r="F312" s="65">
        <v>1</v>
      </c>
      <c r="G312" s="65">
        <v>16</v>
      </c>
      <c r="H312" s="65">
        <v>7</v>
      </c>
      <c r="I312" s="65">
        <v>6</v>
      </c>
      <c r="J312" s="67">
        <v>9</v>
      </c>
      <c r="K312" s="65">
        <v>13</v>
      </c>
      <c r="L312" s="65">
        <v>10</v>
      </c>
      <c r="M312" s="65">
        <v>20</v>
      </c>
      <c r="N312" s="68">
        <v>10</v>
      </c>
      <c r="O312" s="69">
        <f t="shared" si="44"/>
        <v>116</v>
      </c>
      <c r="P312"/>
    </row>
    <row r="313" spans="1:16" ht="12.75">
      <c r="A313" s="92">
        <v>6</v>
      </c>
      <c r="B313" s="90" t="s">
        <v>272</v>
      </c>
      <c r="C313" s="70">
        <v>1</v>
      </c>
      <c r="D313" s="65">
        <v>1</v>
      </c>
      <c r="E313" s="65">
        <v>1</v>
      </c>
      <c r="F313" s="65">
        <v>0</v>
      </c>
      <c r="G313" s="65">
        <v>7</v>
      </c>
      <c r="H313" s="65">
        <v>3</v>
      </c>
      <c r="I313" s="65">
        <v>1</v>
      </c>
      <c r="J313" s="67">
        <v>3</v>
      </c>
      <c r="K313" s="65">
        <v>2</v>
      </c>
      <c r="L313" s="65">
        <v>0</v>
      </c>
      <c r="M313" s="65">
        <v>1</v>
      </c>
      <c r="N313" s="68">
        <v>1</v>
      </c>
      <c r="O313" s="69">
        <f t="shared" si="44"/>
        <v>21</v>
      </c>
      <c r="P313"/>
    </row>
    <row r="314" spans="1:16" ht="12.75">
      <c r="A314" s="92">
        <v>7</v>
      </c>
      <c r="B314" s="90" t="s">
        <v>273</v>
      </c>
      <c r="C314" s="70">
        <v>31</v>
      </c>
      <c r="D314" s="65">
        <v>20</v>
      </c>
      <c r="E314" s="65">
        <v>1</v>
      </c>
      <c r="F314" s="65">
        <v>4</v>
      </c>
      <c r="G314" s="65">
        <v>18</v>
      </c>
      <c r="H314" s="65">
        <v>27</v>
      </c>
      <c r="I314" s="65">
        <v>25</v>
      </c>
      <c r="J314" s="67">
        <v>25</v>
      </c>
      <c r="K314" s="65">
        <v>25</v>
      </c>
      <c r="L314" s="65">
        <v>13</v>
      </c>
      <c r="M314" s="65">
        <v>17</v>
      </c>
      <c r="N314" s="68">
        <v>21</v>
      </c>
      <c r="O314" s="69">
        <f t="shared" si="44"/>
        <v>227</v>
      </c>
      <c r="P314"/>
    </row>
    <row r="315" spans="1:16" ht="12.75">
      <c r="A315" s="92">
        <v>8</v>
      </c>
      <c r="B315" s="90" t="s">
        <v>274</v>
      </c>
      <c r="C315" s="70">
        <v>0</v>
      </c>
      <c r="D315" s="65">
        <v>4</v>
      </c>
      <c r="E315" s="65">
        <v>0</v>
      </c>
      <c r="F315" s="65">
        <v>0</v>
      </c>
      <c r="G315" s="65">
        <v>1</v>
      </c>
      <c r="H315" s="65">
        <v>0</v>
      </c>
      <c r="I315" s="65">
        <v>0</v>
      </c>
      <c r="J315" s="65">
        <v>0</v>
      </c>
      <c r="K315" s="65">
        <v>0</v>
      </c>
      <c r="L315" s="65">
        <v>0</v>
      </c>
      <c r="M315" s="65">
        <v>0</v>
      </c>
      <c r="N315" s="65">
        <v>0</v>
      </c>
      <c r="O315" s="69">
        <f t="shared" si="44"/>
        <v>5</v>
      </c>
      <c r="P315"/>
    </row>
    <row r="316" spans="1:16" ht="12.75">
      <c r="A316" s="92">
        <v>9</v>
      </c>
      <c r="B316" s="90" t="s">
        <v>275</v>
      </c>
      <c r="C316" s="70">
        <v>0</v>
      </c>
      <c r="D316" s="65">
        <v>1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  <c r="N316" s="65">
        <v>0</v>
      </c>
      <c r="O316" s="69">
        <f t="shared" si="44"/>
        <v>1</v>
      </c>
      <c r="P316"/>
    </row>
    <row r="317" spans="1:16" ht="12.75">
      <c r="A317" s="92">
        <v>10</v>
      </c>
      <c r="B317" s="90" t="s">
        <v>276</v>
      </c>
      <c r="C317" s="70">
        <v>3</v>
      </c>
      <c r="D317" s="65">
        <v>0</v>
      </c>
      <c r="E317" s="65">
        <v>2</v>
      </c>
      <c r="F317" s="65">
        <v>1</v>
      </c>
      <c r="G317" s="65">
        <v>3</v>
      </c>
      <c r="H317" s="65">
        <v>1</v>
      </c>
      <c r="I317" s="65">
        <v>2</v>
      </c>
      <c r="J317" s="67">
        <v>4</v>
      </c>
      <c r="K317" s="65">
        <v>1</v>
      </c>
      <c r="L317" s="65">
        <v>1</v>
      </c>
      <c r="M317" s="65">
        <v>1</v>
      </c>
      <c r="N317" s="68">
        <v>1</v>
      </c>
      <c r="O317" s="69">
        <f t="shared" si="44"/>
        <v>20</v>
      </c>
      <c r="P317"/>
    </row>
    <row r="318" spans="1:16" ht="12.75">
      <c r="A318" s="92">
        <v>11</v>
      </c>
      <c r="B318" s="90" t="s">
        <v>277</v>
      </c>
      <c r="C318" s="70">
        <v>1</v>
      </c>
      <c r="D318" s="65">
        <v>1</v>
      </c>
      <c r="E318" s="65">
        <v>3</v>
      </c>
      <c r="F318" s="65">
        <v>0</v>
      </c>
      <c r="G318" s="65">
        <v>2</v>
      </c>
      <c r="H318" s="65">
        <v>1</v>
      </c>
      <c r="I318" s="65">
        <v>1</v>
      </c>
      <c r="J318" s="65">
        <v>0</v>
      </c>
      <c r="K318" s="65">
        <v>1</v>
      </c>
      <c r="L318" s="65">
        <v>0</v>
      </c>
      <c r="M318" s="65">
        <v>0</v>
      </c>
      <c r="N318" s="68">
        <v>1</v>
      </c>
      <c r="O318" s="69">
        <f t="shared" si="44"/>
        <v>11</v>
      </c>
      <c r="P318"/>
    </row>
    <row r="319" spans="1:16" ht="12.75">
      <c r="A319" s="92">
        <v>12</v>
      </c>
      <c r="B319" s="90" t="s">
        <v>278</v>
      </c>
      <c r="C319" s="70">
        <v>1</v>
      </c>
      <c r="D319" s="65">
        <v>0</v>
      </c>
      <c r="E319" s="65">
        <v>0</v>
      </c>
      <c r="F319" s="65">
        <v>0</v>
      </c>
      <c r="G319" s="65">
        <v>0</v>
      </c>
      <c r="H319" s="65">
        <v>0</v>
      </c>
      <c r="I319" s="65">
        <v>0</v>
      </c>
      <c r="J319" s="67">
        <v>1</v>
      </c>
      <c r="K319" s="65">
        <v>0</v>
      </c>
      <c r="L319" s="65">
        <v>0</v>
      </c>
      <c r="M319" s="65">
        <v>0</v>
      </c>
      <c r="N319" s="68">
        <v>0</v>
      </c>
      <c r="O319" s="69">
        <f t="shared" si="44"/>
        <v>2</v>
      </c>
      <c r="P319"/>
    </row>
    <row r="320" spans="1:16" ht="12.75">
      <c r="A320" s="92">
        <v>13</v>
      </c>
      <c r="B320" s="90" t="s">
        <v>279</v>
      </c>
      <c r="C320" s="70">
        <v>1</v>
      </c>
      <c r="D320" s="65">
        <v>2</v>
      </c>
      <c r="E320" s="65">
        <v>1</v>
      </c>
      <c r="F320" s="65">
        <v>1</v>
      </c>
      <c r="G320" s="65">
        <v>1</v>
      </c>
      <c r="H320" s="65">
        <v>1</v>
      </c>
      <c r="I320" s="65">
        <v>3</v>
      </c>
      <c r="J320" s="67">
        <v>3</v>
      </c>
      <c r="K320" s="65">
        <v>1</v>
      </c>
      <c r="L320" s="65">
        <v>0</v>
      </c>
      <c r="M320" s="65">
        <v>0</v>
      </c>
      <c r="N320" s="68">
        <v>2</v>
      </c>
      <c r="O320" s="69">
        <f t="shared" si="44"/>
        <v>16</v>
      </c>
      <c r="P320"/>
    </row>
    <row r="321" spans="1:16" ht="12.75">
      <c r="A321" s="92">
        <v>14</v>
      </c>
      <c r="B321" s="90" t="s">
        <v>280</v>
      </c>
      <c r="C321" s="70">
        <v>0</v>
      </c>
      <c r="D321" s="65">
        <v>0</v>
      </c>
      <c r="E321" s="65">
        <v>0</v>
      </c>
      <c r="F321" s="65">
        <v>0</v>
      </c>
      <c r="G321" s="65">
        <v>0</v>
      </c>
      <c r="H321" s="65">
        <v>0</v>
      </c>
      <c r="I321" s="65">
        <v>1</v>
      </c>
      <c r="J321" s="67">
        <v>2</v>
      </c>
      <c r="K321" s="65">
        <v>1</v>
      </c>
      <c r="L321" s="65">
        <v>0</v>
      </c>
      <c r="M321" s="65">
        <v>0</v>
      </c>
      <c r="N321" s="68">
        <v>0</v>
      </c>
      <c r="O321" s="69">
        <f t="shared" si="44"/>
        <v>4</v>
      </c>
      <c r="P321"/>
    </row>
    <row r="322" spans="1:16" ht="22.5">
      <c r="A322" s="92">
        <v>15</v>
      </c>
      <c r="B322" s="91" t="s">
        <v>281</v>
      </c>
      <c r="C322" s="70">
        <v>1</v>
      </c>
      <c r="D322" s="65">
        <v>0</v>
      </c>
      <c r="E322" s="65">
        <v>0</v>
      </c>
      <c r="F322" s="65">
        <v>0</v>
      </c>
      <c r="G322" s="65">
        <v>0</v>
      </c>
      <c r="H322" s="65">
        <v>0</v>
      </c>
      <c r="I322" s="65">
        <v>0</v>
      </c>
      <c r="J322" s="67">
        <v>1</v>
      </c>
      <c r="K322" s="65">
        <v>0</v>
      </c>
      <c r="L322" s="65">
        <v>0</v>
      </c>
      <c r="M322" s="65">
        <v>0</v>
      </c>
      <c r="N322" s="68">
        <v>1</v>
      </c>
      <c r="O322" s="69">
        <f t="shared" si="44"/>
        <v>3</v>
      </c>
      <c r="P322"/>
    </row>
    <row r="323" spans="1:16" ht="12.75">
      <c r="A323" s="75"/>
      <c r="B323" s="5"/>
      <c r="C323" s="76">
        <f aca="true" t="shared" si="45" ref="C323:N323">SUM(C308:C322)</f>
        <v>100</v>
      </c>
      <c r="D323" s="76">
        <f t="shared" si="45"/>
        <v>77</v>
      </c>
      <c r="E323" s="76">
        <f t="shared" si="45"/>
        <v>18</v>
      </c>
      <c r="F323" s="76">
        <f t="shared" si="45"/>
        <v>11</v>
      </c>
      <c r="G323" s="76">
        <f t="shared" si="45"/>
        <v>95</v>
      </c>
      <c r="H323" s="76">
        <f t="shared" si="45"/>
        <v>83</v>
      </c>
      <c r="I323" s="76">
        <f t="shared" si="45"/>
        <v>81</v>
      </c>
      <c r="J323" s="76">
        <f t="shared" si="45"/>
        <v>77</v>
      </c>
      <c r="K323" s="76">
        <f t="shared" si="45"/>
        <v>89</v>
      </c>
      <c r="L323" s="76">
        <f t="shared" si="45"/>
        <v>45</v>
      </c>
      <c r="M323" s="76">
        <f t="shared" si="45"/>
        <v>76</v>
      </c>
      <c r="N323" s="76">
        <f t="shared" si="45"/>
        <v>68</v>
      </c>
      <c r="O323" s="69">
        <f t="shared" si="44"/>
        <v>820</v>
      </c>
      <c r="P323"/>
    </row>
    <row r="324" ht="12.75">
      <c r="K324" s="94"/>
    </row>
  </sheetData>
  <sheetProtection selectLockedCells="1" selectUnlockedCells="1"/>
  <mergeCells count="18">
    <mergeCell ref="C285:I285"/>
    <mergeCell ref="C305:G305"/>
    <mergeCell ref="C206:H206"/>
    <mergeCell ref="C225:H225"/>
    <mergeCell ref="C245:H245"/>
    <mergeCell ref="C265:H265"/>
    <mergeCell ref="C124:F124"/>
    <mergeCell ref="C145:E145"/>
    <mergeCell ref="C165:F165"/>
    <mergeCell ref="C186:E186"/>
    <mergeCell ref="C52:H52"/>
    <mergeCell ref="C73:F73"/>
    <mergeCell ref="C93:F93"/>
    <mergeCell ref="C110:G110"/>
    <mergeCell ref="F2:K2"/>
    <mergeCell ref="D5:F5"/>
    <mergeCell ref="G5:J5"/>
    <mergeCell ref="C32:G32"/>
  </mergeCells>
  <printOptions/>
  <pageMargins left="0.39375" right="0.19652777777777777" top="0.5798611111111112" bottom="0.4097222222222222" header="0.1701388888888889" footer="0.1798611111111111"/>
  <pageSetup horizontalDpi="300" verticalDpi="300" orientation="landscape" paperSize="9" scale="84"/>
  <headerFooter alignWithMargins="0">
    <oddHeader>&amp;L&amp;F&amp;CCOMUNE DI SCARPERIA (FI)
Ufficio elettorale&amp;R&amp;A</oddHeader>
    <oddFooter>&amp;L&amp;D</oddFooter>
  </headerFooter>
  <rowBreaks count="6" manualBreakCount="6">
    <brk id="29" max="255" man="1"/>
    <brk id="72" max="255" man="1"/>
    <brk id="109" max="255" man="1"/>
    <brk id="144" max="255" man="1"/>
    <brk id="185" max="255" man="1"/>
    <brk id="263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monia</cp:lastModifiedBy>
  <dcterms:created xsi:type="dcterms:W3CDTF">2019-05-27T11:12:18Z</dcterms:created>
  <dcterms:modified xsi:type="dcterms:W3CDTF">2019-05-27T11:12:18Z</dcterms:modified>
  <cp:category/>
  <cp:version/>
  <cp:contentType/>
  <cp:contentStatus/>
</cp:coreProperties>
</file>